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440" windowHeight="7755" activeTab="0"/>
  </bookViews>
  <sheets>
    <sheet name="souhrn" sheetId="1" r:id="rId1"/>
    <sheet name="instrukce" sheetId="7" r:id="rId2"/>
    <sheet name="ostatni" sheetId="6" r:id="rId3"/>
    <sheet name="fyzika" sheetId="2" r:id="rId4"/>
    <sheet name="chemie" sheetId="3" r:id="rId5"/>
    <sheet name="biologie" sheetId="4" r:id="rId6"/>
    <sheet name="informatika" sheetId="5" r:id="rId7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<sst xmlns="http://schemas.openxmlformats.org/spreadsheetml/2006/main" count="600" uniqueCount="227">
  <si>
    <t xml:space="preserve"> </t>
  </si>
  <si>
    <t>Prvek</t>
  </si>
  <si>
    <t>Počet</t>
  </si>
  <si>
    <t>F1</t>
  </si>
  <si>
    <t>Učitelské multifunkční pracoviště fyzika</t>
  </si>
  <si>
    <t>F2</t>
  </si>
  <si>
    <t>Učitelská židle</t>
  </si>
  <si>
    <t>F3</t>
  </si>
  <si>
    <t xml:space="preserve">Žákovská multifukční pracoviště </t>
  </si>
  <si>
    <t>F4</t>
  </si>
  <si>
    <t>Žákovská demonstrační pracoviště</t>
  </si>
  <si>
    <t>F5</t>
  </si>
  <si>
    <t>F6</t>
  </si>
  <si>
    <t>F7</t>
  </si>
  <si>
    <t>IT tabule včetně ozvučení</t>
  </si>
  <si>
    <t>F8</t>
  </si>
  <si>
    <t>Skříňový korpus promítací stěny</t>
  </si>
  <si>
    <t>F9</t>
  </si>
  <si>
    <t>Zatemnění elektrické ovládané z rozvaděče</t>
  </si>
  <si>
    <t>F10</t>
  </si>
  <si>
    <t>Přípravna pokusů pro výuku fyziky</t>
  </si>
  <si>
    <t>F11</t>
  </si>
  <si>
    <t>Oscilokop digitální – dvoukanálový</t>
  </si>
  <si>
    <t>F12</t>
  </si>
  <si>
    <t>Sada multimetrů</t>
  </si>
  <si>
    <t>F13</t>
  </si>
  <si>
    <t>Balíček žákovských souprav</t>
  </si>
  <si>
    <t>F14</t>
  </si>
  <si>
    <t>Váhy digitální</t>
  </si>
  <si>
    <t>F15</t>
  </si>
  <si>
    <t>Měřič vzdálenosti</t>
  </si>
  <si>
    <t>F16</t>
  </si>
  <si>
    <t>Generátor Van de Graafův</t>
  </si>
  <si>
    <t>F17</t>
  </si>
  <si>
    <t>Senzory pro fyziku – balíček pro SŠ</t>
  </si>
  <si>
    <t>F18</t>
  </si>
  <si>
    <t>WIFI pokrytí učebny</t>
  </si>
  <si>
    <t>CH1</t>
  </si>
  <si>
    <t>Učitelské multifunkční pracoviště chemie</t>
  </si>
  <si>
    <t>CH2</t>
  </si>
  <si>
    <t>CH3</t>
  </si>
  <si>
    <t>Žákovské multifunkční pracoviště</t>
  </si>
  <si>
    <t>CH4</t>
  </si>
  <si>
    <t>Žákovské demonstrační pracoviště</t>
  </si>
  <si>
    <t>CH5</t>
  </si>
  <si>
    <r>
      <t>Žákovská židle</t>
    </r>
    <r>
      <rPr>
        <sz val="8"/>
        <color theme="1"/>
        <rFont val="Times New Roman"/>
        <family val="1"/>
      </rPr>
      <t> </t>
    </r>
  </si>
  <si>
    <t>CH6</t>
  </si>
  <si>
    <t xml:space="preserve">Tabule triptych </t>
  </si>
  <si>
    <t>CH7</t>
  </si>
  <si>
    <t>CH8</t>
  </si>
  <si>
    <t>Skříň na pomůcky</t>
  </si>
  <si>
    <t>CH9</t>
  </si>
  <si>
    <t>B1</t>
  </si>
  <si>
    <t>Učitelské multifunkční pracoviště biologie</t>
  </si>
  <si>
    <t>B2</t>
  </si>
  <si>
    <t>Vizualizér</t>
  </si>
  <si>
    <t>B3</t>
  </si>
  <si>
    <t>Videomikroskop s kamerou</t>
  </si>
  <si>
    <t>B4</t>
  </si>
  <si>
    <t>Učitelské židle</t>
  </si>
  <si>
    <t>B5</t>
  </si>
  <si>
    <t>Modulární biologické žákovské pracoviště</t>
  </si>
  <si>
    <t>B6</t>
  </si>
  <si>
    <t>B7</t>
  </si>
  <si>
    <t>Židle žákovská</t>
  </si>
  <si>
    <t>B8</t>
  </si>
  <si>
    <t>B9</t>
  </si>
  <si>
    <t>IT technika pro biologické pokusy</t>
  </si>
  <si>
    <t>B10</t>
  </si>
  <si>
    <t>Mikroskopická skříň</t>
  </si>
  <si>
    <t>B11</t>
  </si>
  <si>
    <t>Mikroskopy včetně preparační soupravy s lupou</t>
  </si>
  <si>
    <t>B12</t>
  </si>
  <si>
    <t>B13</t>
  </si>
  <si>
    <t>I1</t>
  </si>
  <si>
    <t xml:space="preserve">Učitelské multifunkční pracoviště </t>
  </si>
  <si>
    <t>I2</t>
  </si>
  <si>
    <t>Multifunkční tiskárna a skener</t>
  </si>
  <si>
    <t>I3</t>
  </si>
  <si>
    <t>Učitelské PC</t>
  </si>
  <si>
    <t>I4</t>
  </si>
  <si>
    <t>I5</t>
  </si>
  <si>
    <t>PC žákovské pracoviště</t>
  </si>
  <si>
    <t>I6</t>
  </si>
  <si>
    <t>PC žákovské</t>
  </si>
  <si>
    <t>I7</t>
  </si>
  <si>
    <t>Skříňky – uzamykatelné police  na stěnu zadní</t>
  </si>
  <si>
    <t>I8</t>
  </si>
  <si>
    <t>Žákovská židle</t>
  </si>
  <si>
    <t>I9</t>
  </si>
  <si>
    <t>Pylonová tabule 3x1m – 2 tabule</t>
  </si>
  <si>
    <t>I10</t>
  </si>
  <si>
    <t>I11</t>
  </si>
  <si>
    <t>Sada na výuku robotiky</t>
  </si>
  <si>
    <t>I12</t>
  </si>
  <si>
    <t>Software FOTO</t>
  </si>
  <si>
    <t>I13</t>
  </si>
  <si>
    <t>Software VIDEO</t>
  </si>
  <si>
    <t>I14</t>
  </si>
  <si>
    <t>Software GRAFIKA</t>
  </si>
  <si>
    <t>I15</t>
  </si>
  <si>
    <t>Wifi pokrytí učebny</t>
  </si>
  <si>
    <t>I16</t>
  </si>
  <si>
    <t>Server včetně software</t>
  </si>
  <si>
    <t>I17</t>
  </si>
  <si>
    <t>3D tiskárna</t>
  </si>
  <si>
    <t>I18</t>
  </si>
  <si>
    <t>Mobilní učebna</t>
  </si>
  <si>
    <t>I19</t>
  </si>
  <si>
    <t>01</t>
  </si>
  <si>
    <t>02</t>
  </si>
  <si>
    <t>03</t>
  </si>
  <si>
    <t>04</t>
  </si>
  <si>
    <t>05</t>
  </si>
  <si>
    <t>Učebna fyziky</t>
  </si>
  <si>
    <t>Učebna chemie</t>
  </si>
  <si>
    <t>Učebna biologie</t>
  </si>
  <si>
    <t>Učebna Informatiky</t>
  </si>
  <si>
    <t>Ostatní náklady</t>
  </si>
  <si>
    <t>Celková nabídková cena bez DPH</t>
  </si>
  <si>
    <t>Celková nabídková cena vč. DPH (21%)</t>
  </si>
  <si>
    <t>Jedn.cena</t>
  </si>
  <si>
    <t>Celková cena</t>
  </si>
  <si>
    <t xml:space="preserve">Pylonová tabule </t>
  </si>
  <si>
    <t>Celková nabídková cena bez DPH - FYZIKA</t>
  </si>
  <si>
    <t>Celková nabídková cena bez DPH - CHEMIE</t>
  </si>
  <si>
    <t>Celková nabídková cena bez DPH - BIOLOGIE</t>
  </si>
  <si>
    <t>Celková nabídková cena bez DPH - INFORM.</t>
  </si>
  <si>
    <t>Učebna informatiky</t>
  </si>
  <si>
    <t>dopravné</t>
  </si>
  <si>
    <t>Celková nabídková cena bez DPH -OSTATNÍ</t>
  </si>
  <si>
    <t>učitelský počítačový stůl</t>
  </si>
  <si>
    <t xml:space="preserve">učitelské pracoviště </t>
  </si>
  <si>
    <t>montáž</t>
  </si>
  <si>
    <t>a)</t>
  </si>
  <si>
    <t>b)</t>
  </si>
  <si>
    <t>c)</t>
  </si>
  <si>
    <t>žákovský stůl</t>
  </si>
  <si>
    <t>plynový kahan</t>
  </si>
  <si>
    <t>notebook</t>
  </si>
  <si>
    <t>sada senzorů pro fyziku</t>
  </si>
  <si>
    <t>d)</t>
  </si>
  <si>
    <t>e)</t>
  </si>
  <si>
    <t>f)</t>
  </si>
  <si>
    <t>Žákovská židle celoplastová</t>
  </si>
  <si>
    <t xml:space="preserve">pylonová tabule </t>
  </si>
  <si>
    <t>demontáž stávající + montáž</t>
  </si>
  <si>
    <t xml:space="preserve">IT tabule   </t>
  </si>
  <si>
    <t>dataprojektor s ultrakrátkou projekcí</t>
  </si>
  <si>
    <t>ozvučení</t>
  </si>
  <si>
    <t>policové nástavce</t>
  </si>
  <si>
    <t>skříně</t>
  </si>
  <si>
    <t>elektrozásuvka 220 V</t>
  </si>
  <si>
    <t xml:space="preserve">zatemnění  </t>
  </si>
  <si>
    <t>počítačový stůl</t>
  </si>
  <si>
    <t>pracovní stůl</t>
  </si>
  <si>
    <t>PC</t>
  </si>
  <si>
    <t>monitor</t>
  </si>
  <si>
    <t>ai)</t>
  </si>
  <si>
    <t>aii)</t>
  </si>
  <si>
    <t>aiii)</t>
  </si>
  <si>
    <t>aiv)</t>
  </si>
  <si>
    <t>skříň na pomůcky</t>
  </si>
  <si>
    <t>skříňka s dřezem, vodovodní baterii, skřínka, pracovní stůl</t>
  </si>
  <si>
    <t>laboratorní zdroj</t>
  </si>
  <si>
    <t>židle kancelářská</t>
  </si>
  <si>
    <t>zatemnění</t>
  </si>
  <si>
    <t>montáž všech prvků</t>
  </si>
  <si>
    <t>g)</t>
  </si>
  <si>
    <t xml:space="preserve">tabule </t>
  </si>
  <si>
    <t>Interaktivní projektor</t>
  </si>
  <si>
    <t>stereomikroskop</t>
  </si>
  <si>
    <t>ergometr</t>
  </si>
  <si>
    <t>stolní lampa</t>
  </si>
  <si>
    <t>žákovský stůl + uzamykatelná skříňka</t>
  </si>
  <si>
    <t>Notebooky</t>
  </si>
  <si>
    <t>Příloha č.3 - Technická specifikace - Podrobný rozpočet</t>
  </si>
  <si>
    <t>sada senzorů pro biologii</t>
  </si>
  <si>
    <t>Celk.cena</t>
  </si>
  <si>
    <t>spojovací díl</t>
  </si>
  <si>
    <t>sada senzorů pro chemii</t>
  </si>
  <si>
    <t>montáž, instalace</t>
  </si>
  <si>
    <t>Učebna biologie - určení jednotkových cen</t>
  </si>
  <si>
    <t>Učebna chemie - určení jednotkových cen</t>
  </si>
  <si>
    <t>Učebna fyziky - určení jednotkových cen</t>
  </si>
  <si>
    <t>tablet</t>
  </si>
  <si>
    <t xml:space="preserve">montáž </t>
  </si>
  <si>
    <t>skříňka</t>
  </si>
  <si>
    <t>příslušenství</t>
  </si>
  <si>
    <t>software</t>
  </si>
  <si>
    <t>Základní souprava pro 2-3 žáky</t>
  </si>
  <si>
    <t>Souprava doplňkových dílů</t>
  </si>
  <si>
    <t>Výzkumná souprava</t>
  </si>
  <si>
    <t>wifi blok</t>
  </si>
  <si>
    <t>pouzdo na tablet</t>
  </si>
  <si>
    <t>Biochemie , Přechodné kovy</t>
  </si>
  <si>
    <t>Matematika celá učebnice matematiky 23 temat</t>
  </si>
  <si>
    <t>Český jazyk</t>
  </si>
  <si>
    <t>Německý jazyk</t>
  </si>
  <si>
    <t>Fyzika ZŠ</t>
  </si>
  <si>
    <t>Učebna informatiky - určení jednotkových cen</t>
  </si>
  <si>
    <t>rohová sestava</t>
  </si>
  <si>
    <t>žákovské pracoviště</t>
  </si>
  <si>
    <t xml:space="preserve">server   </t>
  </si>
  <si>
    <t>přístupové licence</t>
  </si>
  <si>
    <t>uvedení do provozu</t>
  </si>
  <si>
    <t xml:space="preserve">žákovská židle   </t>
  </si>
  <si>
    <t>vizualizér</t>
  </si>
  <si>
    <t>O1</t>
  </si>
  <si>
    <t>Počet km</t>
  </si>
  <si>
    <t>Cena za km</t>
  </si>
  <si>
    <t xml:space="preserve">1.) </t>
  </si>
  <si>
    <t xml:space="preserve">2.) </t>
  </si>
  <si>
    <r>
      <rPr>
        <b/>
        <sz val="11"/>
        <color theme="1"/>
        <rFont val="Calibri"/>
        <family val="2"/>
        <scheme val="minor"/>
      </rPr>
      <t>List "souhrn" je uzamčený</t>
    </r>
    <r>
      <rPr>
        <sz val="11"/>
        <color theme="1"/>
        <rFont val="Calibri"/>
        <family val="2"/>
        <scheme val="minor"/>
      </rPr>
      <t xml:space="preserve"> - prosíme, nezasahujte do něj. V listu fungují odkazy na další listy tohoto sešitu. </t>
    </r>
  </si>
  <si>
    <t>4.)</t>
  </si>
  <si>
    <t>Pokud realizace díla vyžaduje další náklady, musí být tyto agregovány do Vámi uvedených cen.</t>
  </si>
  <si>
    <t>Není možné měnit členění rozpočtu.</t>
  </si>
  <si>
    <t>Instrukce k vyplnění Přílohy č.3 - Podrobného rozpočtu</t>
  </si>
  <si>
    <t>Př. položka F3 b) elektrozásuvka 220 V - 3 ks: v bílém poli bude uvedena cena za všechny 3 ks (nikoli za jeden ks)</t>
  </si>
  <si>
    <r>
      <rPr>
        <b/>
        <sz val="11"/>
        <color theme="1"/>
        <rFont val="Calibri"/>
        <family val="2"/>
        <scheme val="minor"/>
      </rPr>
      <t xml:space="preserve">List "ostatní" </t>
    </r>
    <r>
      <rPr>
        <sz val="11"/>
        <color theme="1"/>
        <rFont val="Calibri"/>
        <family val="2"/>
        <scheme val="minor"/>
      </rPr>
      <t xml:space="preserve">- zde je třeba vyplnit kolonku "Počet km" (Vámi předpokládané množství kilometrů nutných k dopravě zboží na místo montáže) a cenu za km. Obě hodnoty se automaticky vynásobí. </t>
    </r>
  </si>
  <si>
    <t xml:space="preserve"> Je třeba uvést cenu za km, ve které budou zahrnuty veškeré náklady spojené s dopravou zboží !!! </t>
  </si>
  <si>
    <t>V rámci realizace díla nebude možno požadovat další náklady nad rámec uvedených cen.</t>
  </si>
  <si>
    <r>
      <t xml:space="preserve">Na jednotlivých  listech s určením jednotkových cen ("ostatní", "fyzika", "chemie", "biologie" </t>
    </r>
    <r>
      <rPr>
        <b/>
        <sz val="11"/>
        <color theme="1"/>
        <rFont val="Calibri"/>
        <family val="2"/>
        <scheme val="minor"/>
      </rPr>
      <t>vyplňujte ceny pouze do bílých polí.</t>
    </r>
    <r>
      <rPr>
        <sz val="11"/>
        <color theme="1"/>
        <rFont val="Calibri"/>
        <family val="2"/>
        <scheme val="minor"/>
      </rPr>
      <t xml:space="preserve"> V oranžových (souhrnných) buńkách se automaticky sčítají Vámi uvedené hodnoty. Následně se vypočtené jednotkové ceny převádějí na list "souhrn". Počet uvedený ve sloupci "D" určuje množství zboží, které je zahrnuto v jednotkové ceně (tedy ceně, která je převáděna do rozpočtu na listu "souhrn")  </t>
    </r>
  </si>
  <si>
    <t>3.)</t>
  </si>
  <si>
    <t>5.)</t>
  </si>
  <si>
    <t>6.)</t>
  </si>
  <si>
    <t>Skříňky – uzamykatelná police  na stěnu zadní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</si>
</sst>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Calibri"/>
      <family val="2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49" fontId="0" fillId="0" borderId="5" xfId="0" applyNumberFormat="1" applyBorder="1"/>
    <xf numFmtId="0" fontId="0" fillId="0" borderId="5" xfId="0" applyBorder="1"/>
    <xf numFmtId="49" fontId="0" fillId="0" borderId="8" xfId="0" applyNumberFormat="1" applyBorder="1"/>
    <xf numFmtId="0" fontId="0" fillId="0" borderId="8" xfId="0" applyBorder="1"/>
    <xf numFmtId="49" fontId="0" fillId="0" borderId="9" xfId="0" applyNumberFormat="1" applyBorder="1"/>
    <xf numFmtId="0" fontId="0" fillId="0" borderId="10" xfId="0" applyBorder="1"/>
    <xf numFmtId="49" fontId="0" fillId="3" borderId="9" xfId="0" applyNumberFormat="1" applyFill="1" applyBorder="1"/>
    <xf numFmtId="0" fontId="0" fillId="3" borderId="10" xfId="0" applyFill="1" applyBorder="1"/>
    <xf numFmtId="0" fontId="5" fillId="0" borderId="1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4" borderId="9" xfId="0" applyFill="1" applyBorder="1"/>
    <xf numFmtId="44" fontId="0" fillId="2" borderId="12" xfId="20" applyFont="1" applyFill="1" applyBorder="1" applyAlignment="1">
      <alignment horizontal="center"/>
    </xf>
    <xf numFmtId="44" fontId="0" fillId="2" borderId="13" xfId="2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/>
    <xf numFmtId="44" fontId="5" fillId="0" borderId="0" xfId="2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8" xfId="0" applyBorder="1" applyAlignment="1">
      <alignment horizontal="center"/>
    </xf>
    <xf numFmtId="44" fontId="0" fillId="2" borderId="14" xfId="20" applyFont="1" applyFill="1" applyBorder="1" applyAlignment="1">
      <alignment horizontal="center"/>
    </xf>
    <xf numFmtId="0" fontId="7" fillId="0" borderId="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4" borderId="4" xfId="0" applyFont="1" applyFill="1" applyBorder="1" applyAlignment="1">
      <alignment horizontal="justify" vertical="center" wrapText="1"/>
    </xf>
    <xf numFmtId="0" fontId="5" fillId="4" borderId="16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center" vertical="center" wrapText="1"/>
    </xf>
    <xf numFmtId="44" fontId="0" fillId="0" borderId="0" xfId="20" applyFont="1"/>
    <xf numFmtId="44" fontId="5" fillId="0" borderId="3" xfId="20" applyFont="1" applyBorder="1" applyAlignment="1">
      <alignment horizontal="justify" vertical="center" wrapText="1"/>
    </xf>
    <xf numFmtId="44" fontId="5" fillId="4" borderId="12" xfId="20" applyFont="1" applyFill="1" applyBorder="1" applyAlignment="1">
      <alignment horizontal="justify" vertical="center" wrapText="1"/>
    </xf>
    <xf numFmtId="44" fontId="5" fillId="4" borderId="12" xfId="20" applyFont="1" applyFill="1" applyBorder="1" applyAlignment="1">
      <alignment vertical="center" wrapText="1"/>
    </xf>
    <xf numFmtId="44" fontId="5" fillId="0" borderId="17" xfId="0" applyNumberFormat="1" applyFont="1" applyBorder="1" applyAlignment="1">
      <alignment horizontal="justify" vertical="center" wrapText="1"/>
    </xf>
    <xf numFmtId="44" fontId="5" fillId="0" borderId="17" xfId="0" applyNumberFormat="1" applyFont="1" applyBorder="1" applyAlignment="1">
      <alignment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44" fontId="5" fillId="0" borderId="18" xfId="0" applyNumberFormat="1" applyFont="1" applyBorder="1" applyAlignment="1">
      <alignment horizontal="justify" vertical="center" wrapText="1"/>
    </xf>
    <xf numFmtId="44" fontId="5" fillId="4" borderId="5" xfId="20" applyFont="1" applyFill="1" applyBorder="1" applyAlignment="1">
      <alignment horizontal="justify" vertical="center" wrapText="1"/>
    </xf>
    <xf numFmtId="44" fontId="5" fillId="0" borderId="3" xfId="20" applyFont="1" applyBorder="1" applyAlignment="1">
      <alignment horizontal="center" vertical="center" wrapText="1"/>
    </xf>
    <xf numFmtId="44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7" fillId="0" borderId="7" xfId="0" applyFont="1" applyBorder="1" applyAlignment="1">
      <alignment horizontal="right" vertical="center" wrapText="1"/>
    </xf>
    <xf numFmtId="44" fontId="0" fillId="0" borderId="0" xfId="0" applyNumberFormat="1" applyFill="1"/>
    <xf numFmtId="0" fontId="5" fillId="4" borderId="17" xfId="0" applyFont="1" applyFill="1" applyBorder="1" applyAlignment="1">
      <alignment horizontal="justify" vertical="center" wrapText="1"/>
    </xf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justify" vertical="center"/>
    </xf>
    <xf numFmtId="0" fontId="5" fillId="0" borderId="0" xfId="0" applyFont="1"/>
    <xf numFmtId="44" fontId="5" fillId="0" borderId="1" xfId="0" applyNumberFormat="1" applyFont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justify" vertical="center" wrapText="1"/>
    </xf>
    <xf numFmtId="0" fontId="9" fillId="0" borderId="0" xfId="0" applyFont="1" applyFill="1"/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44" fontId="0" fillId="0" borderId="8" xfId="0" applyNumberFormat="1" applyBorder="1"/>
    <xf numFmtId="0" fontId="5" fillId="0" borderId="24" xfId="0" applyFont="1" applyBorder="1" applyAlignment="1">
      <alignment horizontal="center" vertical="center" wrapText="1"/>
    </xf>
    <xf numFmtId="44" fontId="5" fillId="0" borderId="25" xfId="2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44" fontId="5" fillId="0" borderId="12" xfId="20" applyFont="1" applyFill="1" applyBorder="1" applyAlignment="1" applyProtection="1">
      <alignment horizontal="justify" vertical="center" wrapText="1"/>
      <protection locked="0"/>
    </xf>
    <xf numFmtId="44" fontId="5" fillId="0" borderId="12" xfId="20" applyFont="1" applyBorder="1" applyAlignment="1" applyProtection="1">
      <alignment horizontal="justify" vertical="center" wrapText="1"/>
      <protection locked="0"/>
    </xf>
    <xf numFmtId="44" fontId="0" fillId="0" borderId="5" xfId="20" applyFont="1" applyFill="1" applyBorder="1" applyProtection="1">
      <protection locked="0"/>
    </xf>
    <xf numFmtId="44" fontId="5" fillId="0" borderId="13" xfId="20" applyFont="1" applyBorder="1" applyAlignment="1" applyProtection="1">
      <alignment horizontal="justify" vertical="center" wrapText="1"/>
      <protection locked="0"/>
    </xf>
    <xf numFmtId="44" fontId="7" fillId="0" borderId="12" xfId="20" applyFont="1" applyFill="1" applyBorder="1" applyAlignment="1" applyProtection="1">
      <alignment horizontal="justify" vertical="center" wrapText="1"/>
      <protection locked="0"/>
    </xf>
    <xf numFmtId="44" fontId="5" fillId="0" borderId="12" xfId="20" applyFont="1" applyBorder="1" applyAlignment="1" applyProtection="1">
      <alignment vertical="center" wrapText="1"/>
      <protection locked="0"/>
    </xf>
    <xf numFmtId="44" fontId="7" fillId="0" borderId="12" xfId="20" applyFont="1" applyFill="1" applyBorder="1" applyAlignment="1" applyProtection="1">
      <alignment horizontal="right" vertical="center" wrapText="1"/>
      <protection locked="0"/>
    </xf>
    <xf numFmtId="44" fontId="7" fillId="0" borderId="14" xfId="20" applyFont="1" applyFill="1" applyBorder="1" applyAlignment="1" applyProtection="1">
      <alignment horizontal="right" vertical="center" wrapText="1"/>
      <protection locked="0"/>
    </xf>
    <xf numFmtId="44" fontId="7" fillId="0" borderId="5" xfId="20" applyFont="1" applyFill="1" applyBorder="1" applyAlignment="1" applyProtection="1">
      <alignment horizontal="right"/>
      <protection locked="0"/>
    </xf>
    <xf numFmtId="0" fontId="5" fillId="0" borderId="26" xfId="0" applyFont="1" applyFill="1" applyBorder="1" applyAlignment="1" applyProtection="1">
      <alignment horizontal="center" vertical="center" wrapText="1"/>
      <protection locked="0"/>
    </xf>
    <xf numFmtId="44" fontId="5" fillId="0" borderId="27" xfId="20" applyFont="1" applyFill="1" applyBorder="1" applyAlignment="1" applyProtection="1">
      <alignment horizontal="justify" vertical="center" wrapText="1"/>
      <protection locked="0"/>
    </xf>
    <xf numFmtId="44" fontId="5" fillId="4" borderId="10" xfId="20" applyFont="1" applyFill="1" applyBorder="1" applyAlignment="1">
      <alignment horizontal="center" vertical="center" wrapText="1"/>
    </xf>
    <xf numFmtId="44" fontId="5" fillId="4" borderId="28" xfId="20" applyFont="1" applyFill="1" applyBorder="1" applyAlignment="1">
      <alignment horizontal="center" vertical="center" wrapText="1"/>
    </xf>
    <xf numFmtId="44" fontId="0" fillId="0" borderId="5" xfId="20" applyFont="1" applyBorder="1" applyAlignment="1">
      <alignment horizontal="center"/>
    </xf>
    <xf numFmtId="44" fontId="0" fillId="0" borderId="8" xfId="20" applyFont="1" applyBorder="1" applyAlignment="1">
      <alignment horizontal="center"/>
    </xf>
    <xf numFmtId="44" fontId="0" fillId="0" borderId="10" xfId="20" applyFont="1" applyBorder="1" applyAlignment="1">
      <alignment horizontal="center"/>
    </xf>
    <xf numFmtId="44" fontId="0" fillId="0" borderId="28" xfId="20" applyFont="1" applyBorder="1" applyAlignment="1">
      <alignment horizontal="center"/>
    </xf>
    <xf numFmtId="44" fontId="0" fillId="3" borderId="10" xfId="20" applyFont="1" applyFill="1" applyBorder="1" applyAlignment="1">
      <alignment horizontal="center"/>
    </xf>
    <xf numFmtId="44" fontId="0" fillId="3" borderId="28" xfId="2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1">
      <selection activeCell="D14" sqref="D14"/>
    </sheetView>
  </sheetViews>
  <sheetFormatPr defaultColWidth="9.140625" defaultRowHeight="15"/>
  <cols>
    <col min="1" max="1" width="6.8515625" style="0" customWidth="1"/>
    <col min="2" max="2" width="41.140625" style="0" customWidth="1"/>
    <col min="3" max="3" width="9.140625" style="2" customWidth="1"/>
    <col min="4" max="4" width="16.8515625" style="0" customWidth="1"/>
    <col min="5" max="5" width="15.8515625" style="0" customWidth="1"/>
    <col min="7" max="7" width="14.00390625" style="0" bestFit="1" customWidth="1"/>
  </cols>
  <sheetData>
    <row r="1" spans="1:5" ht="18.75">
      <c r="A1" s="1" t="s">
        <v>176</v>
      </c>
      <c r="E1" s="2"/>
    </row>
    <row r="2" spans="2:5" ht="15">
      <c r="B2" t="s">
        <v>0</v>
      </c>
      <c r="E2" s="2"/>
    </row>
    <row r="3" spans="1:5" ht="15">
      <c r="A3" s="11" t="s">
        <v>109</v>
      </c>
      <c r="B3" s="12" t="s">
        <v>114</v>
      </c>
      <c r="C3" s="103">
        <f>C31</f>
        <v>0</v>
      </c>
      <c r="D3" s="103"/>
      <c r="E3" s="103"/>
    </row>
    <row r="4" spans="1:5" ht="15">
      <c r="A4" s="11" t="s">
        <v>110</v>
      </c>
      <c r="B4" s="12" t="s">
        <v>115</v>
      </c>
      <c r="C4" s="103">
        <f>C44</f>
        <v>0</v>
      </c>
      <c r="D4" s="103"/>
      <c r="E4" s="103"/>
    </row>
    <row r="5" spans="1:5" ht="15">
      <c r="A5" s="11" t="s">
        <v>111</v>
      </c>
      <c r="B5" s="12" t="s">
        <v>116</v>
      </c>
      <c r="C5" s="103">
        <f>C61</f>
        <v>0</v>
      </c>
      <c r="D5" s="103"/>
      <c r="E5" s="103"/>
    </row>
    <row r="6" spans="1:5" ht="15">
      <c r="A6" s="11" t="s">
        <v>112</v>
      </c>
      <c r="B6" s="12" t="s">
        <v>117</v>
      </c>
      <c r="C6" s="103">
        <f>C84</f>
        <v>0</v>
      </c>
      <c r="D6" s="103"/>
      <c r="E6" s="103"/>
    </row>
    <row r="7" spans="1:5" ht="15.75" thickBot="1">
      <c r="A7" s="13" t="s">
        <v>113</v>
      </c>
      <c r="B7" s="14" t="s">
        <v>118</v>
      </c>
      <c r="C7" s="104" t="e">
        <f>C89</f>
        <v>#VALUE!</v>
      </c>
      <c r="D7" s="104"/>
      <c r="E7" s="104"/>
    </row>
    <row r="8" spans="1:5" ht="15.75" thickBot="1">
      <c r="A8" s="15"/>
      <c r="B8" s="16" t="s">
        <v>119</v>
      </c>
      <c r="C8" s="105" t="e">
        <f>SUM(C3:E7)</f>
        <v>#VALUE!</v>
      </c>
      <c r="D8" s="105"/>
      <c r="E8" s="106"/>
    </row>
    <row r="9" spans="1:5" ht="15.75" thickBot="1">
      <c r="A9" s="17"/>
      <c r="B9" s="18" t="s">
        <v>120</v>
      </c>
      <c r="C9" s="107" t="e">
        <f>C8*1.21</f>
        <v>#VALUE!</v>
      </c>
      <c r="D9" s="107"/>
      <c r="E9" s="108"/>
    </row>
    <row r="10" ht="15">
      <c r="E10" s="2"/>
    </row>
    <row r="11" spans="1:5" ht="21.75" thickBot="1">
      <c r="A11" s="3" t="s">
        <v>114</v>
      </c>
      <c r="E11" s="2" t="s">
        <v>0</v>
      </c>
    </row>
    <row r="12" spans="1:5" ht="15">
      <c r="A12" s="4"/>
      <c r="B12" s="5" t="s">
        <v>1</v>
      </c>
      <c r="C12" s="20" t="s">
        <v>2</v>
      </c>
      <c r="D12" s="19" t="s">
        <v>121</v>
      </c>
      <c r="E12" s="6" t="s">
        <v>122</v>
      </c>
    </row>
    <row r="13" spans="1:5" ht="15">
      <c r="A13" s="7" t="s">
        <v>3</v>
      </c>
      <c r="B13" s="8" t="s">
        <v>4</v>
      </c>
      <c r="C13" s="21">
        <v>1</v>
      </c>
      <c r="D13" s="46">
        <f>fyzika!E5</f>
        <v>0</v>
      </c>
      <c r="E13" s="27">
        <f>C13*D13</f>
        <v>0</v>
      </c>
    </row>
    <row r="14" spans="1:5" ht="15">
      <c r="A14" s="7" t="s">
        <v>5</v>
      </c>
      <c r="B14" s="8" t="s">
        <v>6</v>
      </c>
      <c r="C14" s="21">
        <v>1</v>
      </c>
      <c r="D14" s="46">
        <f>fyzika!E9</f>
        <v>0</v>
      </c>
      <c r="E14" s="27">
        <f>C14*D14</f>
        <v>0</v>
      </c>
    </row>
    <row r="15" spans="1:5" ht="15">
      <c r="A15" s="7" t="s">
        <v>7</v>
      </c>
      <c r="B15" s="8" t="s">
        <v>8</v>
      </c>
      <c r="C15" s="21">
        <v>6</v>
      </c>
      <c r="D15" s="47">
        <f>fyzika!E11</f>
        <v>0</v>
      </c>
      <c r="E15" s="27">
        <f aca="true" t="shared" si="0" ref="E15:E29">C15*D15</f>
        <v>0</v>
      </c>
    </row>
    <row r="16" spans="1:5" ht="15">
      <c r="A16" s="7" t="s">
        <v>9</v>
      </c>
      <c r="B16" s="8" t="s">
        <v>10</v>
      </c>
      <c r="C16" s="21">
        <v>6</v>
      </c>
      <c r="D16" s="46">
        <f>fyzika!E18</f>
        <v>0</v>
      </c>
      <c r="E16" s="27">
        <f t="shared" si="0"/>
        <v>0</v>
      </c>
    </row>
    <row r="17" spans="1:5" ht="15">
      <c r="A17" s="7" t="s">
        <v>11</v>
      </c>
      <c r="B17" s="8" t="s">
        <v>144</v>
      </c>
      <c r="C17" s="21">
        <v>36</v>
      </c>
      <c r="D17" s="46">
        <f>fyzika!E21</f>
        <v>0</v>
      </c>
      <c r="E17" s="27">
        <f t="shared" si="0"/>
        <v>0</v>
      </c>
    </row>
    <row r="18" spans="1:5" ht="15">
      <c r="A18" s="7" t="s">
        <v>12</v>
      </c>
      <c r="B18" s="8" t="s">
        <v>123</v>
      </c>
      <c r="C18" s="21">
        <v>1</v>
      </c>
      <c r="D18" s="46">
        <f>fyzika!E23</f>
        <v>0</v>
      </c>
      <c r="E18" s="27">
        <f t="shared" si="0"/>
        <v>0</v>
      </c>
    </row>
    <row r="19" spans="1:5" ht="15">
      <c r="A19" s="7" t="s">
        <v>13</v>
      </c>
      <c r="B19" s="8" t="s">
        <v>14</v>
      </c>
      <c r="C19" s="21">
        <v>1</v>
      </c>
      <c r="D19" s="46">
        <f>fyzika!E26</f>
        <v>0</v>
      </c>
      <c r="E19" s="27">
        <f t="shared" si="0"/>
        <v>0</v>
      </c>
    </row>
    <row r="20" spans="1:5" ht="15">
      <c r="A20" s="7" t="s">
        <v>15</v>
      </c>
      <c r="B20" s="8" t="s">
        <v>16</v>
      </c>
      <c r="C20" s="21">
        <v>1</v>
      </c>
      <c r="D20" s="46">
        <f>fyzika!E31</f>
        <v>0</v>
      </c>
      <c r="E20" s="27">
        <f t="shared" si="0"/>
        <v>0</v>
      </c>
    </row>
    <row r="21" spans="1:5" ht="15" customHeight="1">
      <c r="A21" s="7" t="s">
        <v>17</v>
      </c>
      <c r="B21" s="8" t="s">
        <v>18</v>
      </c>
      <c r="C21" s="21">
        <v>4</v>
      </c>
      <c r="D21" s="46">
        <f>fyzika!E36</f>
        <v>0</v>
      </c>
      <c r="E21" s="27">
        <f t="shared" si="0"/>
        <v>0</v>
      </c>
    </row>
    <row r="22" spans="1:5" ht="15">
      <c r="A22" s="7" t="s">
        <v>19</v>
      </c>
      <c r="B22" s="8" t="s">
        <v>20</v>
      </c>
      <c r="C22" s="21">
        <v>1</v>
      </c>
      <c r="D22" s="46">
        <f>fyzika!E39</f>
        <v>0</v>
      </c>
      <c r="E22" s="27">
        <f t="shared" si="0"/>
        <v>0</v>
      </c>
    </row>
    <row r="23" spans="1:5" ht="15">
      <c r="A23" s="7" t="s">
        <v>21</v>
      </c>
      <c r="B23" s="8" t="s">
        <v>22</v>
      </c>
      <c r="C23" s="21">
        <v>1</v>
      </c>
      <c r="D23" s="46">
        <f>fyzika!E50</f>
        <v>0</v>
      </c>
      <c r="E23" s="27">
        <f t="shared" si="0"/>
        <v>0</v>
      </c>
    </row>
    <row r="24" spans="1:5" ht="15">
      <c r="A24" s="7" t="s">
        <v>23</v>
      </c>
      <c r="B24" s="8" t="s">
        <v>24</v>
      </c>
      <c r="C24" s="21">
        <v>1</v>
      </c>
      <c r="D24" s="46">
        <f>fyzika!E52</f>
        <v>0</v>
      </c>
      <c r="E24" s="27">
        <f t="shared" si="0"/>
        <v>0</v>
      </c>
    </row>
    <row r="25" spans="1:5" ht="15">
      <c r="A25" s="7" t="s">
        <v>25</v>
      </c>
      <c r="B25" s="8" t="s">
        <v>26</v>
      </c>
      <c r="C25" s="21">
        <v>1</v>
      </c>
      <c r="D25" s="46">
        <f>fyzika!E54</f>
        <v>0</v>
      </c>
      <c r="E25" s="27">
        <f t="shared" si="0"/>
        <v>0</v>
      </c>
    </row>
    <row r="26" spans="1:5" ht="15">
      <c r="A26" s="7" t="s">
        <v>27</v>
      </c>
      <c r="B26" s="8" t="s">
        <v>28</v>
      </c>
      <c r="C26" s="21">
        <v>7</v>
      </c>
      <c r="D26" s="46">
        <f>fyzika!E56</f>
        <v>0</v>
      </c>
      <c r="E26" s="27">
        <f t="shared" si="0"/>
        <v>0</v>
      </c>
    </row>
    <row r="27" spans="1:5" ht="15">
      <c r="A27" s="7" t="s">
        <v>29</v>
      </c>
      <c r="B27" s="8" t="s">
        <v>30</v>
      </c>
      <c r="C27" s="21">
        <v>1</v>
      </c>
      <c r="D27" s="46">
        <f>fyzika!E58</f>
        <v>0</v>
      </c>
      <c r="E27" s="27">
        <f t="shared" si="0"/>
        <v>0</v>
      </c>
    </row>
    <row r="28" spans="1:5" ht="15">
      <c r="A28" s="7" t="s">
        <v>31</v>
      </c>
      <c r="B28" s="8" t="s">
        <v>32</v>
      </c>
      <c r="C28" s="21">
        <v>1</v>
      </c>
      <c r="D28" s="46">
        <f>fyzika!E60</f>
        <v>0</v>
      </c>
      <c r="E28" s="27">
        <f t="shared" si="0"/>
        <v>0</v>
      </c>
    </row>
    <row r="29" spans="1:5" ht="15">
      <c r="A29" s="7" t="s">
        <v>33</v>
      </c>
      <c r="B29" s="8" t="s">
        <v>34</v>
      </c>
      <c r="C29" s="21">
        <v>1</v>
      </c>
      <c r="D29" s="46">
        <f>fyzika!E62</f>
        <v>0</v>
      </c>
      <c r="E29" s="27">
        <f t="shared" si="0"/>
        <v>0</v>
      </c>
    </row>
    <row r="30" spans="1:5" ht="15.75" thickBot="1">
      <c r="A30" s="9" t="s">
        <v>35</v>
      </c>
      <c r="B30" s="10" t="s">
        <v>36</v>
      </c>
      <c r="C30" s="22">
        <v>1</v>
      </c>
      <c r="D30" s="46">
        <f>fyzika!E64</f>
        <v>0</v>
      </c>
      <c r="E30" s="28">
        <f>C30*D30</f>
        <v>0</v>
      </c>
    </row>
    <row r="31" spans="1:7" ht="15.75" thickBot="1">
      <c r="A31" s="23"/>
      <c r="B31" s="26" t="s">
        <v>124</v>
      </c>
      <c r="C31" s="101">
        <f>SUM(E13:E30)</f>
        <v>0</v>
      </c>
      <c r="D31" s="101"/>
      <c r="E31" s="102"/>
      <c r="G31" s="53"/>
    </row>
    <row r="32" spans="1:5" ht="15">
      <c r="A32" s="23"/>
      <c r="B32" s="23"/>
      <c r="C32" s="24"/>
      <c r="D32" s="23"/>
      <c r="E32" s="25"/>
    </row>
    <row r="33" spans="1:5" ht="21.75" thickBot="1">
      <c r="A33" s="3" t="s">
        <v>115</v>
      </c>
      <c r="E33" s="2"/>
    </row>
    <row r="34" spans="1:5" ht="15">
      <c r="A34" s="8"/>
      <c r="B34" s="8" t="s">
        <v>1</v>
      </c>
      <c r="C34" s="20" t="s">
        <v>2</v>
      </c>
      <c r="D34" s="19" t="s">
        <v>121</v>
      </c>
      <c r="E34" s="6" t="s">
        <v>122</v>
      </c>
    </row>
    <row r="35" spans="1:5" ht="15">
      <c r="A35" s="8" t="s">
        <v>37</v>
      </c>
      <c r="B35" s="8" t="s">
        <v>38</v>
      </c>
      <c r="C35" s="21">
        <v>1</v>
      </c>
      <c r="D35" s="46">
        <f>chemie!E5</f>
        <v>0</v>
      </c>
      <c r="E35" s="27">
        <f aca="true" t="shared" si="1" ref="E35:E43">C35*D35</f>
        <v>0</v>
      </c>
    </row>
    <row r="36" spans="1:5" ht="15">
      <c r="A36" s="8" t="s">
        <v>39</v>
      </c>
      <c r="B36" s="8" t="s">
        <v>6</v>
      </c>
      <c r="C36" s="21">
        <v>1</v>
      </c>
      <c r="D36" s="46">
        <f>chemie!E9</f>
        <v>0</v>
      </c>
      <c r="E36" s="27">
        <f t="shared" si="1"/>
        <v>0</v>
      </c>
    </row>
    <row r="37" spans="1:5" ht="15">
      <c r="A37" s="8" t="s">
        <v>40</v>
      </c>
      <c r="B37" s="8" t="s">
        <v>41</v>
      </c>
      <c r="C37" s="21">
        <v>6</v>
      </c>
      <c r="D37" s="46">
        <f>chemie!E11</f>
        <v>0</v>
      </c>
      <c r="E37" s="27">
        <f t="shared" si="1"/>
        <v>0</v>
      </c>
    </row>
    <row r="38" spans="1:5" ht="15">
      <c r="A38" s="8" t="s">
        <v>42</v>
      </c>
      <c r="B38" s="8" t="s">
        <v>43</v>
      </c>
      <c r="C38" s="21">
        <v>6</v>
      </c>
      <c r="D38" s="46">
        <f>chemie!E17</f>
        <v>0</v>
      </c>
      <c r="E38" s="27">
        <f t="shared" si="1"/>
        <v>0</v>
      </c>
    </row>
    <row r="39" spans="1:5" ht="15">
      <c r="A39" s="8" t="s">
        <v>44</v>
      </c>
      <c r="B39" s="8" t="s">
        <v>45</v>
      </c>
      <c r="C39" s="21">
        <v>36</v>
      </c>
      <c r="D39" s="46">
        <f>chemie!E20</f>
        <v>0</v>
      </c>
      <c r="E39" s="27">
        <f t="shared" si="1"/>
        <v>0</v>
      </c>
    </row>
    <row r="40" spans="1:5" ht="15">
      <c r="A40" s="8" t="s">
        <v>46</v>
      </c>
      <c r="B40" s="8" t="s">
        <v>47</v>
      </c>
      <c r="C40" s="21">
        <v>1</v>
      </c>
      <c r="D40" s="46">
        <f>chemie!E22</f>
        <v>0</v>
      </c>
      <c r="E40" s="27">
        <f t="shared" si="1"/>
        <v>0</v>
      </c>
    </row>
    <row r="41" spans="1:5" ht="15">
      <c r="A41" s="8" t="s">
        <v>48</v>
      </c>
      <c r="B41" s="8" t="s">
        <v>170</v>
      </c>
      <c r="C41" s="21">
        <v>1</v>
      </c>
      <c r="D41" s="46">
        <f>chemie!E25</f>
        <v>0</v>
      </c>
      <c r="E41" s="27">
        <f t="shared" si="1"/>
        <v>0</v>
      </c>
    </row>
    <row r="42" spans="1:5" ht="15">
      <c r="A42" s="8" t="s">
        <v>49</v>
      </c>
      <c r="B42" s="8" t="s">
        <v>50</v>
      </c>
      <c r="C42" s="21">
        <v>1</v>
      </c>
      <c r="D42" s="46">
        <f>chemie!E29</f>
        <v>0</v>
      </c>
      <c r="E42" s="27">
        <f t="shared" si="1"/>
        <v>0</v>
      </c>
    </row>
    <row r="43" spans="1:5" ht="15.75" customHeight="1" thickBot="1">
      <c r="A43" s="8" t="s">
        <v>51</v>
      </c>
      <c r="B43" s="8" t="s">
        <v>18</v>
      </c>
      <c r="C43" s="21">
        <v>4</v>
      </c>
      <c r="D43" s="46">
        <f>chemie!E32</f>
        <v>0</v>
      </c>
      <c r="E43" s="27">
        <f t="shared" si="1"/>
        <v>0</v>
      </c>
    </row>
    <row r="44" spans="1:7" ht="15.75" thickBot="1">
      <c r="A44" s="23"/>
      <c r="B44" s="26" t="s">
        <v>125</v>
      </c>
      <c r="C44" s="101">
        <f>SUM(E35:E43)</f>
        <v>0</v>
      </c>
      <c r="D44" s="101"/>
      <c r="E44" s="102"/>
      <c r="G44" s="53"/>
    </row>
    <row r="45" spans="1:5" s="32" customFormat="1" ht="15">
      <c r="A45" s="29"/>
      <c r="B45" s="30"/>
      <c r="C45" s="31"/>
      <c r="D45" s="31"/>
      <c r="E45" s="31"/>
    </row>
    <row r="46" spans="1:5" ht="21.75" thickBot="1">
      <c r="A46" s="3" t="s">
        <v>116</v>
      </c>
      <c r="E46" s="2" t="s">
        <v>0</v>
      </c>
    </row>
    <row r="47" spans="1:5" ht="15">
      <c r="A47" s="8"/>
      <c r="B47" s="8" t="s">
        <v>1</v>
      </c>
      <c r="C47" s="20" t="s">
        <v>2</v>
      </c>
      <c r="D47" s="19" t="s">
        <v>121</v>
      </c>
      <c r="E47" s="6" t="s">
        <v>122</v>
      </c>
    </row>
    <row r="48" spans="1:5" ht="15">
      <c r="A48" s="8" t="s">
        <v>52</v>
      </c>
      <c r="B48" s="8" t="s">
        <v>53</v>
      </c>
      <c r="C48" s="21">
        <v>1</v>
      </c>
      <c r="D48" s="46">
        <f>biologie!E5</f>
        <v>0</v>
      </c>
      <c r="E48" s="27">
        <f aca="true" t="shared" si="2" ref="E48:E60">C48*D48</f>
        <v>0</v>
      </c>
    </row>
    <row r="49" spans="1:5" ht="15">
      <c r="A49" s="8" t="s">
        <v>54</v>
      </c>
      <c r="B49" s="8" t="s">
        <v>55</v>
      </c>
      <c r="C49" s="21">
        <v>1</v>
      </c>
      <c r="D49" s="46">
        <f>biologie!E11</f>
        <v>0</v>
      </c>
      <c r="E49" s="27">
        <f t="shared" si="2"/>
        <v>0</v>
      </c>
    </row>
    <row r="50" spans="1:5" ht="15">
      <c r="A50" s="8" t="s">
        <v>56</v>
      </c>
      <c r="B50" s="8" t="s">
        <v>57</v>
      </c>
      <c r="C50" s="21">
        <v>1</v>
      </c>
      <c r="D50" s="46">
        <f>biologie!E13</f>
        <v>0</v>
      </c>
      <c r="E50" s="27">
        <f t="shared" si="2"/>
        <v>0</v>
      </c>
    </row>
    <row r="51" spans="1:5" ht="15">
      <c r="A51" s="8" t="s">
        <v>58</v>
      </c>
      <c r="B51" s="8" t="s">
        <v>59</v>
      </c>
      <c r="C51" s="21">
        <v>1</v>
      </c>
      <c r="D51" s="46">
        <f>biologie!E15</f>
        <v>0</v>
      </c>
      <c r="E51" s="27">
        <f t="shared" si="2"/>
        <v>0</v>
      </c>
    </row>
    <row r="52" spans="1:5" ht="15">
      <c r="A52" s="8" t="s">
        <v>60</v>
      </c>
      <c r="B52" s="8" t="s">
        <v>61</v>
      </c>
      <c r="C52" s="21">
        <v>2</v>
      </c>
      <c r="D52" s="46">
        <f>biologie!E17</f>
        <v>0</v>
      </c>
      <c r="E52" s="27">
        <f t="shared" si="2"/>
        <v>0</v>
      </c>
    </row>
    <row r="53" spans="1:5" ht="15">
      <c r="A53" s="8" t="s">
        <v>62</v>
      </c>
      <c r="B53" s="8" t="s">
        <v>61</v>
      </c>
      <c r="C53" s="21">
        <v>10</v>
      </c>
      <c r="D53" s="46">
        <f>biologie!E23</f>
        <v>0</v>
      </c>
      <c r="E53" s="27">
        <f t="shared" si="2"/>
        <v>0</v>
      </c>
    </row>
    <row r="54" spans="1:5" ht="15">
      <c r="A54" s="8" t="s">
        <v>63</v>
      </c>
      <c r="B54" s="8" t="s">
        <v>64</v>
      </c>
      <c r="C54" s="21">
        <v>36</v>
      </c>
      <c r="D54" s="46">
        <f>biologie!E28</f>
        <v>0</v>
      </c>
      <c r="E54" s="27">
        <f t="shared" si="2"/>
        <v>0</v>
      </c>
    </row>
    <row r="55" spans="1:5" ht="15">
      <c r="A55" s="8" t="s">
        <v>65</v>
      </c>
      <c r="B55" s="8" t="s">
        <v>47</v>
      </c>
      <c r="C55" s="21">
        <v>1</v>
      </c>
      <c r="D55" s="46">
        <f>biologie!E30</f>
        <v>0</v>
      </c>
      <c r="E55" s="27">
        <f t="shared" si="2"/>
        <v>0</v>
      </c>
    </row>
    <row r="56" spans="1:5" ht="15">
      <c r="A56" s="8" t="s">
        <v>66</v>
      </c>
      <c r="B56" s="8" t="s">
        <v>67</v>
      </c>
      <c r="C56" s="21">
        <v>1</v>
      </c>
      <c r="D56" s="46">
        <f>biologie!E33</f>
        <v>0</v>
      </c>
      <c r="E56" s="27">
        <f t="shared" si="2"/>
        <v>0</v>
      </c>
    </row>
    <row r="57" spans="1:5" ht="15">
      <c r="A57" s="8" t="s">
        <v>68</v>
      </c>
      <c r="B57" s="8" t="s">
        <v>69</v>
      </c>
      <c r="C57" s="21">
        <v>1</v>
      </c>
      <c r="D57" s="46">
        <f>biologie!E37</f>
        <v>0</v>
      </c>
      <c r="E57" s="27">
        <f t="shared" si="2"/>
        <v>0</v>
      </c>
    </row>
    <row r="58" spans="1:5" ht="16.5" customHeight="1">
      <c r="A58" s="8" t="s">
        <v>70</v>
      </c>
      <c r="B58" s="8" t="s">
        <v>71</v>
      </c>
      <c r="C58" s="21">
        <v>4</v>
      </c>
      <c r="D58" s="46">
        <f>biologie!E39</f>
        <v>0</v>
      </c>
      <c r="E58" s="27">
        <f t="shared" si="2"/>
        <v>0</v>
      </c>
    </row>
    <row r="59" spans="1:5" ht="19.5" customHeight="1">
      <c r="A59" s="8" t="s">
        <v>72</v>
      </c>
      <c r="B59" s="8" t="s">
        <v>175</v>
      </c>
      <c r="C59" s="21">
        <v>2</v>
      </c>
      <c r="D59" s="46">
        <f>biologie!E41</f>
        <v>0</v>
      </c>
      <c r="E59" s="27">
        <f t="shared" si="2"/>
        <v>0</v>
      </c>
    </row>
    <row r="60" spans="1:5" ht="15.75" thickBot="1">
      <c r="A60" s="8" t="s">
        <v>73</v>
      </c>
      <c r="B60" s="8" t="s">
        <v>18</v>
      </c>
      <c r="C60" s="21">
        <v>4</v>
      </c>
      <c r="D60" s="50">
        <f>biologie!E43</f>
        <v>0</v>
      </c>
      <c r="E60" s="28">
        <f t="shared" si="2"/>
        <v>0</v>
      </c>
    </row>
    <row r="61" spans="1:7" ht="15.75" thickBot="1">
      <c r="A61" s="23"/>
      <c r="B61" s="26" t="s">
        <v>126</v>
      </c>
      <c r="C61" s="101">
        <f>SUM(E48:E60)</f>
        <v>0</v>
      </c>
      <c r="D61" s="101"/>
      <c r="E61" s="102"/>
      <c r="G61" s="53"/>
    </row>
    <row r="62" spans="1:7" s="32" customFormat="1" ht="15">
      <c r="A62" s="29"/>
      <c r="B62" s="30"/>
      <c r="C62" s="31"/>
      <c r="D62" s="31"/>
      <c r="E62" s="31"/>
      <c r="G62" s="58"/>
    </row>
    <row r="63" spans="1:5" ht="21.75" thickBot="1">
      <c r="A63" s="3" t="s">
        <v>128</v>
      </c>
      <c r="E63" s="2"/>
    </row>
    <row r="64" spans="1:5" ht="15">
      <c r="A64" s="8"/>
      <c r="B64" s="8" t="s">
        <v>1</v>
      </c>
      <c r="C64" s="20" t="s">
        <v>2</v>
      </c>
      <c r="D64" s="19" t="s">
        <v>121</v>
      </c>
      <c r="E64" s="6" t="s">
        <v>122</v>
      </c>
    </row>
    <row r="65" spans="1:5" ht="15">
      <c r="A65" s="8" t="s">
        <v>74</v>
      </c>
      <c r="B65" s="8" t="s">
        <v>75</v>
      </c>
      <c r="C65" s="21">
        <v>1</v>
      </c>
      <c r="D65" s="46">
        <f>informatika!E5</f>
        <v>0</v>
      </c>
      <c r="E65" s="27">
        <f aca="true" t="shared" si="3" ref="E65:E83">C65*D65</f>
        <v>0</v>
      </c>
    </row>
    <row r="66" spans="1:5" ht="15">
      <c r="A66" s="8" t="s">
        <v>76</v>
      </c>
      <c r="B66" s="8" t="s">
        <v>77</v>
      </c>
      <c r="C66" s="21">
        <v>1</v>
      </c>
      <c r="D66" s="46">
        <f>informatika!E8</f>
        <v>0</v>
      </c>
      <c r="E66" s="27">
        <f t="shared" si="3"/>
        <v>0</v>
      </c>
    </row>
    <row r="67" spans="1:5" ht="15">
      <c r="A67" s="8" t="s">
        <v>78</v>
      </c>
      <c r="B67" s="8" t="s">
        <v>79</v>
      </c>
      <c r="C67" s="21">
        <v>1</v>
      </c>
      <c r="D67" s="46">
        <f>informatika!E10</f>
        <v>0</v>
      </c>
      <c r="E67" s="27">
        <f t="shared" si="3"/>
        <v>0</v>
      </c>
    </row>
    <row r="68" spans="1:5" ht="15">
      <c r="A68" s="8" t="s">
        <v>80</v>
      </c>
      <c r="B68" s="8" t="s">
        <v>6</v>
      </c>
      <c r="C68" s="21">
        <v>1</v>
      </c>
      <c r="D68" s="46">
        <f>informatika!E16</f>
        <v>0</v>
      </c>
      <c r="E68" s="27">
        <f t="shared" si="3"/>
        <v>0</v>
      </c>
    </row>
    <row r="69" spans="1:5" ht="15">
      <c r="A69" s="8" t="s">
        <v>81</v>
      </c>
      <c r="B69" s="8" t="s">
        <v>82</v>
      </c>
      <c r="C69" s="21">
        <v>15</v>
      </c>
      <c r="D69" s="46">
        <f>informatika!E18</f>
        <v>0</v>
      </c>
      <c r="E69" s="27">
        <f t="shared" si="3"/>
        <v>0</v>
      </c>
    </row>
    <row r="70" spans="1:5" ht="15">
      <c r="A70" s="8" t="s">
        <v>83</v>
      </c>
      <c r="B70" s="8" t="s">
        <v>84</v>
      </c>
      <c r="C70" s="21">
        <v>30</v>
      </c>
      <c r="D70" s="46">
        <f>informatika!E21</f>
        <v>0</v>
      </c>
      <c r="E70" s="27">
        <f t="shared" si="3"/>
        <v>0</v>
      </c>
    </row>
    <row r="71" spans="1:5" ht="15">
      <c r="A71" s="8" t="s">
        <v>85</v>
      </c>
      <c r="B71" s="8" t="s">
        <v>226</v>
      </c>
      <c r="C71" s="21">
        <v>1</v>
      </c>
      <c r="D71" s="46">
        <f>informatika!E27</f>
        <v>0</v>
      </c>
      <c r="E71" s="27">
        <f t="shared" si="3"/>
        <v>0</v>
      </c>
    </row>
    <row r="72" spans="1:5" ht="15">
      <c r="A72" s="8" t="s">
        <v>87</v>
      </c>
      <c r="B72" s="8" t="s">
        <v>88</v>
      </c>
      <c r="C72" s="21">
        <v>32</v>
      </c>
      <c r="D72" s="46">
        <f>informatika!E30</f>
        <v>0</v>
      </c>
      <c r="E72" s="27">
        <f t="shared" si="3"/>
        <v>0</v>
      </c>
    </row>
    <row r="73" spans="1:5" ht="15">
      <c r="A73" s="8" t="s">
        <v>89</v>
      </c>
      <c r="B73" s="8" t="s">
        <v>90</v>
      </c>
      <c r="C73" s="21">
        <v>1</v>
      </c>
      <c r="D73" s="46">
        <f>informatika!E32</f>
        <v>0</v>
      </c>
      <c r="E73" s="27">
        <f t="shared" si="3"/>
        <v>0</v>
      </c>
    </row>
    <row r="74" spans="1:5" ht="15">
      <c r="A74" s="8" t="s">
        <v>91</v>
      </c>
      <c r="B74" s="8" t="s">
        <v>14</v>
      </c>
      <c r="C74" s="21">
        <v>1</v>
      </c>
      <c r="D74" s="46">
        <f>informatika!E35</f>
        <v>0</v>
      </c>
      <c r="E74" s="27">
        <f t="shared" si="3"/>
        <v>0</v>
      </c>
    </row>
    <row r="75" spans="1:5" ht="15">
      <c r="A75" s="8" t="s">
        <v>92</v>
      </c>
      <c r="B75" s="8" t="s">
        <v>93</v>
      </c>
      <c r="C75" s="21">
        <v>1</v>
      </c>
      <c r="D75" s="46">
        <f>informatika!E40</f>
        <v>0</v>
      </c>
      <c r="E75" s="27">
        <f t="shared" si="3"/>
        <v>0</v>
      </c>
    </row>
    <row r="76" spans="1:5" ht="15">
      <c r="A76" s="8" t="s">
        <v>94</v>
      </c>
      <c r="B76" s="8" t="s">
        <v>95</v>
      </c>
      <c r="C76" s="21">
        <v>1</v>
      </c>
      <c r="D76" s="46">
        <f>informatika!E46</f>
        <v>0</v>
      </c>
      <c r="E76" s="27">
        <f t="shared" si="3"/>
        <v>0</v>
      </c>
    </row>
    <row r="77" spans="1:5" ht="15">
      <c r="A77" s="8" t="s">
        <v>96</v>
      </c>
      <c r="B77" s="8" t="s">
        <v>97</v>
      </c>
      <c r="C77" s="21">
        <v>1</v>
      </c>
      <c r="D77" s="46">
        <f>informatika!E48</f>
        <v>0</v>
      </c>
      <c r="E77" s="27">
        <f t="shared" si="3"/>
        <v>0</v>
      </c>
    </row>
    <row r="78" spans="1:5" ht="15">
      <c r="A78" s="8" t="s">
        <v>98</v>
      </c>
      <c r="B78" s="8" t="s">
        <v>99</v>
      </c>
      <c r="C78" s="21">
        <v>1</v>
      </c>
      <c r="D78" s="46">
        <f>informatika!E50</f>
        <v>0</v>
      </c>
      <c r="E78" s="27">
        <f t="shared" si="3"/>
        <v>0</v>
      </c>
    </row>
    <row r="79" spans="1:5" ht="15">
      <c r="A79" s="8" t="s">
        <v>100</v>
      </c>
      <c r="B79" s="8" t="s">
        <v>101</v>
      </c>
      <c r="C79" s="21">
        <v>1</v>
      </c>
      <c r="D79" s="46">
        <f>informatika!E52</f>
        <v>0</v>
      </c>
      <c r="E79" s="27">
        <f t="shared" si="3"/>
        <v>0</v>
      </c>
    </row>
    <row r="80" spans="1:5" ht="15">
      <c r="A80" s="8" t="s">
        <v>102</v>
      </c>
      <c r="B80" s="8" t="s">
        <v>103</v>
      </c>
      <c r="C80" s="21">
        <v>1</v>
      </c>
      <c r="D80" s="46">
        <f>informatika!E54</f>
        <v>0</v>
      </c>
      <c r="E80" s="27">
        <f t="shared" si="3"/>
        <v>0</v>
      </c>
    </row>
    <row r="81" spans="1:5" ht="15">
      <c r="A81" s="8" t="s">
        <v>104</v>
      </c>
      <c r="B81" s="8" t="s">
        <v>105</v>
      </c>
      <c r="C81" s="21">
        <v>1</v>
      </c>
      <c r="D81" s="46">
        <f>informatika!E59</f>
        <v>0</v>
      </c>
      <c r="E81" s="27">
        <f t="shared" si="3"/>
        <v>0</v>
      </c>
    </row>
    <row r="82" spans="1:5" ht="15">
      <c r="A82" s="8" t="s">
        <v>106</v>
      </c>
      <c r="B82" s="8" t="s">
        <v>107</v>
      </c>
      <c r="C82" s="21">
        <v>1</v>
      </c>
      <c r="D82" s="46">
        <f>informatika!E61</f>
        <v>0</v>
      </c>
      <c r="E82" s="27">
        <f t="shared" si="3"/>
        <v>0</v>
      </c>
    </row>
    <row r="83" spans="1:5" ht="15.75" thickBot="1">
      <c r="A83" s="8" t="s">
        <v>108</v>
      </c>
      <c r="B83" s="8" t="s">
        <v>18</v>
      </c>
      <c r="C83" s="21">
        <v>4</v>
      </c>
      <c r="D83" s="50">
        <f>informatika!E69</f>
        <v>0</v>
      </c>
      <c r="E83" s="27">
        <f t="shared" si="3"/>
        <v>0</v>
      </c>
    </row>
    <row r="84" spans="1:5" ht="15.75" thickBot="1">
      <c r="A84" s="23"/>
      <c r="B84" s="26" t="s">
        <v>127</v>
      </c>
      <c r="C84" s="101">
        <f>SUM(E65:E83)</f>
        <v>0</v>
      </c>
      <c r="D84" s="101"/>
      <c r="E84" s="102"/>
    </row>
    <row r="85" ht="15">
      <c r="G85" s="53"/>
    </row>
    <row r="86" ht="21.75" thickBot="1">
      <c r="A86" s="3" t="s">
        <v>118</v>
      </c>
    </row>
    <row r="87" spans="1:5" ht="15">
      <c r="A87" s="8"/>
      <c r="B87" s="8" t="s">
        <v>1</v>
      </c>
      <c r="C87" s="20" t="s">
        <v>2</v>
      </c>
      <c r="D87" s="19" t="s">
        <v>121</v>
      </c>
      <c r="E87" s="6" t="s">
        <v>122</v>
      </c>
    </row>
    <row r="88" spans="1:5" ht="15.75" thickBot="1">
      <c r="A88" s="12"/>
      <c r="B88" s="14" t="s">
        <v>129</v>
      </c>
      <c r="C88" s="33" t="str">
        <f>ostatni!C3</f>
        <v xml:space="preserve"> </v>
      </c>
      <c r="D88" s="83">
        <f>ostatni!D3</f>
        <v>0</v>
      </c>
      <c r="E88" s="34" t="e">
        <f>C88*D88</f>
        <v>#VALUE!</v>
      </c>
    </row>
    <row r="89" spans="2:5" ht="15.75" thickBot="1">
      <c r="B89" s="26" t="s">
        <v>130</v>
      </c>
      <c r="C89" s="101" t="e">
        <f>SUM(E88:E88)</f>
        <v>#VALUE!</v>
      </c>
      <c r="D89" s="101"/>
      <c r="E89" s="102"/>
    </row>
  </sheetData>
  <sheetProtection algorithmName="SHA-512" hashValue="WSRDG7rG7/5ECzz+PcfSC/S0MKB8rgK2YDlrZ8OtL2lID2TcQZ8sGf71XgSfxblbSzI91x0MHhbA4U8YlXsGTg==" saltValue="zlG+6328aDPl1442JXtETw==" spinCount="100000" sheet="1" objects="1" scenarios="1"/>
  <mergeCells count="12">
    <mergeCell ref="C89:E89"/>
    <mergeCell ref="C3:E3"/>
    <mergeCell ref="C4:E4"/>
    <mergeCell ref="C5:E5"/>
    <mergeCell ref="C6:E6"/>
    <mergeCell ref="C7:E7"/>
    <mergeCell ref="C8:E8"/>
    <mergeCell ref="C9:E9"/>
    <mergeCell ref="C31:E31"/>
    <mergeCell ref="C44:E44"/>
    <mergeCell ref="C61:E61"/>
    <mergeCell ref="C84:E8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workbookViewId="0" topLeftCell="A4">
      <selection activeCell="A17" sqref="A17"/>
    </sheetView>
  </sheetViews>
  <sheetFormatPr defaultColWidth="9.140625" defaultRowHeight="15"/>
  <cols>
    <col min="1" max="1" width="9.140625" style="87" customWidth="1"/>
    <col min="2" max="2" width="91.8515625" style="86" customWidth="1"/>
  </cols>
  <sheetData>
    <row r="2" ht="15">
      <c r="A2" s="87" t="s">
        <v>217</v>
      </c>
    </row>
    <row r="4" spans="1:2" ht="30">
      <c r="A4" s="87" t="s">
        <v>211</v>
      </c>
      <c r="B4" s="88" t="s">
        <v>213</v>
      </c>
    </row>
    <row r="5" ht="15">
      <c r="B5" s="88"/>
    </row>
    <row r="6" spans="1:2" ht="75">
      <c r="A6" s="87" t="s">
        <v>212</v>
      </c>
      <c r="B6" s="88" t="s">
        <v>222</v>
      </c>
    </row>
    <row r="7" ht="30">
      <c r="B7" s="89" t="s">
        <v>218</v>
      </c>
    </row>
    <row r="8" ht="15">
      <c r="B8" s="88"/>
    </row>
    <row r="9" spans="1:2" ht="30">
      <c r="A9" s="87" t="s">
        <v>223</v>
      </c>
      <c r="B9" s="88" t="s">
        <v>219</v>
      </c>
    </row>
    <row r="10" ht="15">
      <c r="B10" s="86" t="s">
        <v>220</v>
      </c>
    </row>
    <row r="12" spans="1:2" ht="15">
      <c r="A12" s="87" t="s">
        <v>214</v>
      </c>
      <c r="B12" s="86" t="s">
        <v>215</v>
      </c>
    </row>
    <row r="14" spans="1:2" ht="15">
      <c r="A14" s="87" t="s">
        <v>224</v>
      </c>
      <c r="B14" s="86" t="s">
        <v>216</v>
      </c>
    </row>
    <row r="16" spans="1:2" ht="15">
      <c r="A16" s="87" t="s">
        <v>225</v>
      </c>
      <c r="B16" s="86" t="s">
        <v>221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3" activeCellId="1" sqref="C3 D3"/>
    </sheetView>
  </sheetViews>
  <sheetFormatPr defaultColWidth="9.140625" defaultRowHeight="15"/>
  <cols>
    <col min="1" max="1" width="4.7109375" style="0" customWidth="1"/>
    <col min="3" max="3" width="10.57421875" style="0" customWidth="1"/>
    <col min="4" max="4" width="16.7109375" style="0" customWidth="1"/>
  </cols>
  <sheetData>
    <row r="1" spans="1:4" ht="21.75" thickBot="1">
      <c r="A1" s="3" t="s">
        <v>118</v>
      </c>
      <c r="C1" s="2"/>
      <c r="D1" s="42"/>
    </row>
    <row r="2" spans="1:4" ht="15.75" thickBot="1">
      <c r="A2" s="4"/>
      <c r="B2" s="5" t="s">
        <v>1</v>
      </c>
      <c r="C2" s="84" t="s">
        <v>209</v>
      </c>
      <c r="D2" s="85" t="s">
        <v>210</v>
      </c>
    </row>
    <row r="3" spans="1:4" ht="15.75" thickBot="1">
      <c r="A3" s="40" t="s">
        <v>208</v>
      </c>
      <c r="B3" s="59" t="s">
        <v>129</v>
      </c>
      <c r="C3" s="99" t="s">
        <v>0</v>
      </c>
      <c r="D3" s="100"/>
    </row>
  </sheetData>
  <sheetProtection algorithmName="SHA-512" hashValue="ZMM1etR+B0sO3SSKtFsUfPITGF+ig7hczLmBJ0FTF99AxxNPl4KZPf2/MtQVAapPVlBHvMUyeHIart8D+pNpYQ==" saltValue="TJ/JjLF9PSUecu9jUvEliw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E66"/>
  <sheetViews>
    <sheetView workbookViewId="0" topLeftCell="A4">
      <selection activeCell="E23" sqref="E23"/>
    </sheetView>
  </sheetViews>
  <sheetFormatPr defaultColWidth="9.140625" defaultRowHeight="15"/>
  <cols>
    <col min="1" max="2" width="5.8515625" style="0" customWidth="1"/>
    <col min="3" max="3" width="39.00390625" style="0" customWidth="1"/>
    <col min="4" max="4" width="5.8515625" style="0" bestFit="1" customWidth="1"/>
    <col min="5" max="5" width="14.7109375" style="42" customWidth="1"/>
  </cols>
  <sheetData>
    <row r="3" spans="1:4" ht="21.75" thickBot="1">
      <c r="A3" s="3" t="s">
        <v>184</v>
      </c>
      <c r="B3" s="3"/>
      <c r="D3" s="2"/>
    </row>
    <row r="4" spans="1:5" ht="15">
      <c r="A4" s="4"/>
      <c r="B4" s="36"/>
      <c r="C4" s="5" t="s">
        <v>1</v>
      </c>
      <c r="D4" s="20" t="s">
        <v>2</v>
      </c>
      <c r="E4" s="52" t="s">
        <v>178</v>
      </c>
    </row>
    <row r="5" spans="1:5" ht="15">
      <c r="A5" s="38" t="s">
        <v>3</v>
      </c>
      <c r="B5" s="39"/>
      <c r="C5" s="40" t="s">
        <v>4</v>
      </c>
      <c r="D5" s="41" t="s">
        <v>0</v>
      </c>
      <c r="E5" s="44">
        <f>SUM(E6:E8)</f>
        <v>0</v>
      </c>
    </row>
    <row r="6" spans="1:5" ht="15">
      <c r="A6" s="7"/>
      <c r="B6" s="37" t="s">
        <v>134</v>
      </c>
      <c r="C6" s="35" t="s">
        <v>132</v>
      </c>
      <c r="D6" s="21">
        <v>1</v>
      </c>
      <c r="E6" s="91" t="s">
        <v>0</v>
      </c>
    </row>
    <row r="7" spans="1:5" ht="15">
      <c r="A7" s="7"/>
      <c r="B7" s="37" t="s">
        <v>135</v>
      </c>
      <c r="C7" s="35" t="s">
        <v>131</v>
      </c>
      <c r="D7" s="21">
        <v>1</v>
      </c>
      <c r="E7" s="91" t="s">
        <v>0</v>
      </c>
    </row>
    <row r="8" spans="1:5" ht="15">
      <c r="A8" s="7"/>
      <c r="B8" s="37" t="s">
        <v>136</v>
      </c>
      <c r="C8" s="35" t="s">
        <v>133</v>
      </c>
      <c r="D8" s="21">
        <v>1</v>
      </c>
      <c r="E8" s="91" t="s">
        <v>0</v>
      </c>
    </row>
    <row r="9" spans="1:5" ht="15">
      <c r="A9" s="38" t="s">
        <v>5</v>
      </c>
      <c r="B9" s="39"/>
      <c r="C9" s="40" t="s">
        <v>6</v>
      </c>
      <c r="D9" s="41" t="s">
        <v>0</v>
      </c>
      <c r="E9" s="44">
        <f>E10</f>
        <v>0</v>
      </c>
    </row>
    <row r="10" spans="1:5" s="32" customFormat="1" ht="15">
      <c r="A10" s="48"/>
      <c r="B10" s="73"/>
      <c r="C10" s="65" t="s">
        <v>6</v>
      </c>
      <c r="D10" s="64">
        <v>1</v>
      </c>
      <c r="E10" s="90">
        <v>0</v>
      </c>
    </row>
    <row r="11" spans="1:5" ht="15">
      <c r="A11" s="38" t="s">
        <v>7</v>
      </c>
      <c r="B11" s="39"/>
      <c r="C11" s="40" t="s">
        <v>8</v>
      </c>
      <c r="D11" s="41" t="s">
        <v>0</v>
      </c>
      <c r="E11" s="45">
        <f>SUM(E12:E17)</f>
        <v>0</v>
      </c>
    </row>
    <row r="12" spans="1:5" ht="15">
      <c r="A12" s="7"/>
      <c r="B12" s="37" t="s">
        <v>134</v>
      </c>
      <c r="C12" s="35" t="s">
        <v>137</v>
      </c>
      <c r="D12" s="21">
        <v>1</v>
      </c>
      <c r="E12" s="95" t="s">
        <v>0</v>
      </c>
    </row>
    <row r="13" spans="1:5" ht="15">
      <c r="A13" s="7"/>
      <c r="B13" s="37" t="s">
        <v>135</v>
      </c>
      <c r="C13" s="35" t="s">
        <v>152</v>
      </c>
      <c r="D13" s="21">
        <v>3</v>
      </c>
      <c r="E13" s="95" t="s">
        <v>0</v>
      </c>
    </row>
    <row r="14" spans="1:5" ht="15">
      <c r="A14" s="7"/>
      <c r="B14" s="37" t="s">
        <v>136</v>
      </c>
      <c r="C14" s="35" t="s">
        <v>138</v>
      </c>
      <c r="D14" s="21">
        <v>1</v>
      </c>
      <c r="E14" s="95" t="s">
        <v>0</v>
      </c>
    </row>
    <row r="15" spans="1:5" ht="15">
      <c r="A15" s="7"/>
      <c r="B15" s="37" t="s">
        <v>141</v>
      </c>
      <c r="C15" s="35" t="s">
        <v>139</v>
      </c>
      <c r="D15" s="21">
        <v>1</v>
      </c>
      <c r="E15" s="95" t="s">
        <v>0</v>
      </c>
    </row>
    <row r="16" spans="1:5" ht="15">
      <c r="A16" s="7"/>
      <c r="B16" s="37" t="s">
        <v>142</v>
      </c>
      <c r="C16" s="35" t="s">
        <v>140</v>
      </c>
      <c r="D16" s="21">
        <v>1</v>
      </c>
      <c r="E16" s="95" t="s">
        <v>0</v>
      </c>
    </row>
    <row r="17" spans="1:5" ht="15">
      <c r="A17" s="7"/>
      <c r="B17" s="37" t="s">
        <v>143</v>
      </c>
      <c r="C17" s="35" t="s">
        <v>133</v>
      </c>
      <c r="D17" s="21">
        <v>1</v>
      </c>
      <c r="E17" s="95" t="s">
        <v>0</v>
      </c>
    </row>
    <row r="18" spans="1:5" ht="15">
      <c r="A18" s="38" t="s">
        <v>9</v>
      </c>
      <c r="B18" s="39"/>
      <c r="C18" s="40" t="s">
        <v>10</v>
      </c>
      <c r="D18" s="41" t="s">
        <v>0</v>
      </c>
      <c r="E18" s="44">
        <f>SUM(E19:E20)</f>
        <v>0</v>
      </c>
    </row>
    <row r="19" spans="1:5" ht="15">
      <c r="A19" s="7"/>
      <c r="B19" s="37" t="s">
        <v>134</v>
      </c>
      <c r="C19" s="35" t="s">
        <v>137</v>
      </c>
      <c r="D19" s="21">
        <v>1</v>
      </c>
      <c r="E19" s="91" t="s">
        <v>0</v>
      </c>
    </row>
    <row r="20" spans="1:5" ht="15">
      <c r="A20" s="7"/>
      <c r="B20" s="37" t="s">
        <v>135</v>
      </c>
      <c r="C20" s="35" t="s">
        <v>133</v>
      </c>
      <c r="D20" s="21">
        <v>1</v>
      </c>
      <c r="E20" s="91" t="s">
        <v>0</v>
      </c>
    </row>
    <row r="21" spans="1:5" ht="15">
      <c r="A21" s="38" t="s">
        <v>11</v>
      </c>
      <c r="B21" s="39"/>
      <c r="C21" s="40" t="s">
        <v>144</v>
      </c>
      <c r="D21" s="41" t="s">
        <v>0</v>
      </c>
      <c r="E21" s="44">
        <f>E22</f>
        <v>0</v>
      </c>
    </row>
    <row r="22" spans="1:5" s="32" customFormat="1" ht="15">
      <c r="A22" s="48"/>
      <c r="B22" s="73"/>
      <c r="C22" s="65" t="s">
        <v>206</v>
      </c>
      <c r="D22" s="64">
        <v>1</v>
      </c>
      <c r="E22" s="90">
        <v>0</v>
      </c>
    </row>
    <row r="23" spans="1:5" ht="15">
      <c r="A23" s="38" t="s">
        <v>12</v>
      </c>
      <c r="B23" s="39"/>
      <c r="C23" s="40" t="s">
        <v>123</v>
      </c>
      <c r="D23" s="41" t="s">
        <v>0</v>
      </c>
      <c r="E23" s="44">
        <f>SUM(E24:E25)</f>
        <v>0</v>
      </c>
    </row>
    <row r="24" spans="1:5" ht="15">
      <c r="A24" s="7"/>
      <c r="B24" s="37" t="s">
        <v>134</v>
      </c>
      <c r="C24" s="35" t="s">
        <v>145</v>
      </c>
      <c r="D24" s="21">
        <v>1</v>
      </c>
      <c r="E24" s="91" t="s">
        <v>0</v>
      </c>
    </row>
    <row r="25" spans="1:5" ht="15">
      <c r="A25" s="7"/>
      <c r="B25" s="37" t="s">
        <v>135</v>
      </c>
      <c r="C25" s="35" t="s">
        <v>146</v>
      </c>
      <c r="D25" s="21">
        <v>1</v>
      </c>
      <c r="E25" s="91" t="s">
        <v>0</v>
      </c>
    </row>
    <row r="26" spans="1:5" ht="15">
      <c r="A26" s="38" t="s">
        <v>13</v>
      </c>
      <c r="B26" s="39"/>
      <c r="C26" s="40" t="s">
        <v>14</v>
      </c>
      <c r="D26" s="41" t="s">
        <v>0</v>
      </c>
      <c r="E26" s="44">
        <f>SUM(E27:E30)</f>
        <v>0</v>
      </c>
    </row>
    <row r="27" spans="1:5" ht="15">
      <c r="A27" s="7"/>
      <c r="B27" s="37" t="s">
        <v>134</v>
      </c>
      <c r="C27" s="35" t="s">
        <v>147</v>
      </c>
      <c r="D27" s="21">
        <v>1</v>
      </c>
      <c r="E27" s="91" t="s">
        <v>0</v>
      </c>
    </row>
    <row r="28" spans="1:5" ht="15">
      <c r="A28" s="7"/>
      <c r="B28" s="37" t="s">
        <v>135</v>
      </c>
      <c r="C28" s="35" t="s">
        <v>149</v>
      </c>
      <c r="D28" s="21">
        <v>1</v>
      </c>
      <c r="E28" s="91" t="s">
        <v>0</v>
      </c>
    </row>
    <row r="29" spans="1:5" ht="15">
      <c r="A29" s="7"/>
      <c r="B29" s="37" t="s">
        <v>136</v>
      </c>
      <c r="C29" s="35" t="s">
        <v>148</v>
      </c>
      <c r="D29" s="21">
        <v>1</v>
      </c>
      <c r="E29" s="91" t="s">
        <v>0</v>
      </c>
    </row>
    <row r="30" spans="1:5" ht="15">
      <c r="A30" s="7"/>
      <c r="B30" s="37" t="s">
        <v>141</v>
      </c>
      <c r="C30" s="35" t="s">
        <v>181</v>
      </c>
      <c r="D30" s="21">
        <v>1</v>
      </c>
      <c r="E30" s="91" t="s">
        <v>0</v>
      </c>
    </row>
    <row r="31" spans="1:5" ht="15">
      <c r="A31" s="38" t="s">
        <v>15</v>
      </c>
      <c r="B31" s="39"/>
      <c r="C31" s="40" t="s">
        <v>16</v>
      </c>
      <c r="D31" s="41" t="s">
        <v>0</v>
      </c>
      <c r="E31" s="44">
        <f>SUM(E32:E35)</f>
        <v>0</v>
      </c>
    </row>
    <row r="32" spans="1:5" ht="15">
      <c r="A32" s="7"/>
      <c r="B32" s="37" t="s">
        <v>134</v>
      </c>
      <c r="C32" s="35" t="s">
        <v>151</v>
      </c>
      <c r="D32" s="21">
        <v>4</v>
      </c>
      <c r="E32" s="91"/>
    </row>
    <row r="33" spans="1:5" ht="15">
      <c r="A33" s="7"/>
      <c r="B33" s="37" t="s">
        <v>135</v>
      </c>
      <c r="C33" s="35" t="s">
        <v>150</v>
      </c>
      <c r="D33" s="21">
        <v>4</v>
      </c>
      <c r="E33" s="91"/>
    </row>
    <row r="34" spans="1:5" ht="15">
      <c r="A34" s="7"/>
      <c r="B34" s="37" t="s">
        <v>136</v>
      </c>
      <c r="C34" s="35" t="s">
        <v>179</v>
      </c>
      <c r="D34" s="21">
        <v>1</v>
      </c>
      <c r="E34" s="91"/>
    </row>
    <row r="35" spans="1:5" ht="15">
      <c r="A35" s="7"/>
      <c r="B35" s="37" t="s">
        <v>141</v>
      </c>
      <c r="C35" s="35" t="s">
        <v>133</v>
      </c>
      <c r="D35" s="21">
        <v>1</v>
      </c>
      <c r="E35" s="91"/>
    </row>
    <row r="36" spans="1:5" ht="15">
      <c r="A36" s="38" t="s">
        <v>17</v>
      </c>
      <c r="B36" s="39"/>
      <c r="C36" s="40" t="s">
        <v>18</v>
      </c>
      <c r="D36" s="41" t="s">
        <v>0</v>
      </c>
      <c r="E36" s="44">
        <f>SUM(E37:E38)</f>
        <v>0</v>
      </c>
    </row>
    <row r="37" spans="1:5" ht="15">
      <c r="A37" s="7"/>
      <c r="B37" s="37" t="s">
        <v>134</v>
      </c>
      <c r="C37" s="35" t="s">
        <v>153</v>
      </c>
      <c r="D37" s="21">
        <v>1</v>
      </c>
      <c r="E37" s="91"/>
    </row>
    <row r="38" spans="1:5" ht="15">
      <c r="A38" s="7"/>
      <c r="B38" s="37" t="s">
        <v>135</v>
      </c>
      <c r="C38" s="35" t="s">
        <v>133</v>
      </c>
      <c r="D38" s="21">
        <v>1</v>
      </c>
      <c r="E38" s="91"/>
    </row>
    <row r="39" spans="1:5" ht="15">
      <c r="A39" s="38" t="s">
        <v>19</v>
      </c>
      <c r="B39" s="39"/>
      <c r="C39" s="40" t="s">
        <v>20</v>
      </c>
      <c r="D39" s="41" t="s">
        <v>0</v>
      </c>
      <c r="E39" s="44">
        <f>SUM(E40:E49)</f>
        <v>0</v>
      </c>
    </row>
    <row r="40" spans="1:5" ht="15">
      <c r="A40" s="7"/>
      <c r="B40" s="37" t="s">
        <v>158</v>
      </c>
      <c r="C40" s="35" t="s">
        <v>154</v>
      </c>
      <c r="D40" s="21">
        <v>1</v>
      </c>
      <c r="E40" s="91"/>
    </row>
    <row r="41" spans="1:5" ht="15">
      <c r="A41" s="7"/>
      <c r="B41" s="37" t="s">
        <v>159</v>
      </c>
      <c r="C41" s="35" t="s">
        <v>155</v>
      </c>
      <c r="D41" s="21">
        <v>2</v>
      </c>
      <c r="E41" s="91"/>
    </row>
    <row r="42" spans="1:5" ht="15">
      <c r="A42" s="7"/>
      <c r="B42" s="37" t="s">
        <v>160</v>
      </c>
      <c r="C42" s="35" t="s">
        <v>156</v>
      </c>
      <c r="D42" s="21">
        <v>1</v>
      </c>
      <c r="E42" s="91"/>
    </row>
    <row r="43" spans="1:5" ht="15">
      <c r="A43" s="7"/>
      <c r="B43" s="37" t="s">
        <v>161</v>
      </c>
      <c r="C43" s="35" t="s">
        <v>157</v>
      </c>
      <c r="D43" s="21">
        <v>1</v>
      </c>
      <c r="E43" s="91"/>
    </row>
    <row r="44" spans="1:5" ht="15">
      <c r="A44" s="7"/>
      <c r="B44" s="37" t="s">
        <v>135</v>
      </c>
      <c r="C44" s="35" t="s">
        <v>162</v>
      </c>
      <c r="D44" s="21">
        <v>1</v>
      </c>
      <c r="E44" s="91"/>
    </row>
    <row r="45" spans="1:5" ht="24">
      <c r="A45" s="7"/>
      <c r="B45" s="37" t="s">
        <v>136</v>
      </c>
      <c r="C45" s="35" t="s">
        <v>163</v>
      </c>
      <c r="D45" s="21">
        <v>1</v>
      </c>
      <c r="E45" s="91"/>
    </row>
    <row r="46" spans="1:5" ht="15">
      <c r="A46" s="7"/>
      <c r="B46" s="37" t="s">
        <v>141</v>
      </c>
      <c r="C46" s="35" t="s">
        <v>164</v>
      </c>
      <c r="D46" s="21">
        <v>1</v>
      </c>
      <c r="E46" s="91"/>
    </row>
    <row r="47" spans="1:5" ht="15">
      <c r="A47" s="7"/>
      <c r="B47" s="37" t="s">
        <v>142</v>
      </c>
      <c r="C47" s="35" t="s">
        <v>165</v>
      </c>
      <c r="D47" s="21">
        <v>3</v>
      </c>
      <c r="E47" s="91"/>
    </row>
    <row r="48" spans="1:5" ht="15">
      <c r="A48" s="7"/>
      <c r="B48" s="37" t="s">
        <v>143</v>
      </c>
      <c r="C48" s="35" t="s">
        <v>166</v>
      </c>
      <c r="D48" s="21">
        <v>1</v>
      </c>
      <c r="E48" s="91"/>
    </row>
    <row r="49" spans="1:5" ht="15">
      <c r="A49" s="7"/>
      <c r="B49" s="37" t="s">
        <v>168</v>
      </c>
      <c r="C49" s="35" t="s">
        <v>167</v>
      </c>
      <c r="D49" s="21">
        <v>1</v>
      </c>
      <c r="E49" s="91"/>
    </row>
    <row r="50" spans="1:5" ht="15">
      <c r="A50" s="38" t="s">
        <v>21</v>
      </c>
      <c r="B50" s="39"/>
      <c r="C50" s="40" t="s">
        <v>22</v>
      </c>
      <c r="D50" s="41" t="s">
        <v>0</v>
      </c>
      <c r="E50" s="44">
        <f>E51</f>
        <v>0</v>
      </c>
    </row>
    <row r="51" spans="1:5" s="80" customFormat="1" ht="12">
      <c r="A51" s="76"/>
      <c r="B51" s="77"/>
      <c r="C51" s="65" t="s">
        <v>22</v>
      </c>
      <c r="D51" s="71">
        <v>1</v>
      </c>
      <c r="E51" s="96"/>
    </row>
    <row r="52" spans="1:5" ht="15">
      <c r="A52" s="38" t="s">
        <v>23</v>
      </c>
      <c r="B52" s="39"/>
      <c r="C52" s="40" t="s">
        <v>24</v>
      </c>
      <c r="D52" s="41" t="s">
        <v>0</v>
      </c>
      <c r="E52" s="44">
        <f>E53</f>
        <v>0</v>
      </c>
    </row>
    <row r="53" spans="1:5" s="80" customFormat="1" ht="12">
      <c r="A53" s="76"/>
      <c r="B53" s="77"/>
      <c r="C53" s="65" t="s">
        <v>24</v>
      </c>
      <c r="D53" s="71">
        <v>1</v>
      </c>
      <c r="E53" s="96"/>
    </row>
    <row r="54" spans="1:5" ht="15">
      <c r="A54" s="38" t="s">
        <v>25</v>
      </c>
      <c r="B54" s="39"/>
      <c r="C54" s="40" t="s">
        <v>26</v>
      </c>
      <c r="D54" s="41"/>
      <c r="E54" s="44">
        <f>E55</f>
        <v>0</v>
      </c>
    </row>
    <row r="55" spans="1:5" s="80" customFormat="1" ht="12">
      <c r="A55" s="76"/>
      <c r="B55" s="77"/>
      <c r="C55" s="65" t="s">
        <v>26</v>
      </c>
      <c r="D55" s="71">
        <v>1</v>
      </c>
      <c r="E55" s="96"/>
    </row>
    <row r="56" spans="1:5" ht="15">
      <c r="A56" s="38" t="s">
        <v>27</v>
      </c>
      <c r="B56" s="39"/>
      <c r="C56" s="40" t="s">
        <v>28</v>
      </c>
      <c r="D56" s="41" t="s">
        <v>0</v>
      </c>
      <c r="E56" s="44">
        <f>E57</f>
        <v>0</v>
      </c>
    </row>
    <row r="57" spans="1:5" s="80" customFormat="1" ht="12">
      <c r="A57" s="76"/>
      <c r="B57" s="77"/>
      <c r="C57" s="65" t="s">
        <v>28</v>
      </c>
      <c r="D57" s="71">
        <v>1</v>
      </c>
      <c r="E57" s="96"/>
    </row>
    <row r="58" spans="1:5" ht="15">
      <c r="A58" s="38" t="s">
        <v>29</v>
      </c>
      <c r="B58" s="39"/>
      <c r="C58" s="40" t="s">
        <v>30</v>
      </c>
      <c r="D58" s="41" t="s">
        <v>0</v>
      </c>
      <c r="E58" s="44">
        <f>E59</f>
        <v>0</v>
      </c>
    </row>
    <row r="59" spans="1:5" s="80" customFormat="1" ht="12">
      <c r="A59" s="76"/>
      <c r="B59" s="77"/>
      <c r="C59" s="65" t="s">
        <v>30</v>
      </c>
      <c r="D59" s="71">
        <v>1</v>
      </c>
      <c r="E59" s="96"/>
    </row>
    <row r="60" spans="1:5" ht="15">
      <c r="A60" s="38" t="s">
        <v>31</v>
      </c>
      <c r="B60" s="39"/>
      <c r="C60" s="40" t="s">
        <v>32</v>
      </c>
      <c r="D60" s="41" t="s">
        <v>0</v>
      </c>
      <c r="E60" s="44">
        <f>E61</f>
        <v>0</v>
      </c>
    </row>
    <row r="61" spans="1:5" s="80" customFormat="1" ht="12">
      <c r="A61" s="76"/>
      <c r="B61" s="77"/>
      <c r="C61" s="65" t="s">
        <v>32</v>
      </c>
      <c r="D61" s="71">
        <v>1</v>
      </c>
      <c r="E61" s="96"/>
    </row>
    <row r="62" spans="1:5" ht="15">
      <c r="A62" s="38" t="s">
        <v>33</v>
      </c>
      <c r="B62" s="39"/>
      <c r="C62" s="40" t="s">
        <v>34</v>
      </c>
      <c r="D62" s="41" t="s">
        <v>0</v>
      </c>
      <c r="E62" s="44">
        <f>E63</f>
        <v>0</v>
      </c>
    </row>
    <row r="63" spans="1:5" s="80" customFormat="1" ht="12">
      <c r="A63" s="78"/>
      <c r="B63" s="79"/>
      <c r="C63" s="65" t="s">
        <v>34</v>
      </c>
      <c r="D63" s="75">
        <v>1</v>
      </c>
      <c r="E63" s="97"/>
    </row>
    <row r="64" spans="1:5" ht="15">
      <c r="A64" s="40" t="s">
        <v>35</v>
      </c>
      <c r="B64" s="40"/>
      <c r="C64" s="40" t="s">
        <v>36</v>
      </c>
      <c r="D64" s="41" t="s">
        <v>0</v>
      </c>
      <c r="E64" s="51">
        <f>E65</f>
        <v>0</v>
      </c>
    </row>
    <row r="65" spans="1:5" s="80" customFormat="1" ht="12">
      <c r="A65" s="81"/>
      <c r="B65" s="81"/>
      <c r="C65" s="65" t="s">
        <v>36</v>
      </c>
      <c r="D65" s="82">
        <v>1</v>
      </c>
      <c r="E65" s="98"/>
    </row>
    <row r="66" ht="15">
      <c r="D66" s="2"/>
    </row>
  </sheetData>
  <sheetProtection algorithmName="SHA-512" hashValue="4CPm6veH65qzHQRAdyggAFetY6/bhezvUo8B3XTbaqiSgyfxkUp0iYI4kkq0EmkBf+WrhrXc8bxCvmgucpfr5g==" saltValue="2VkeiV93mlPIb+oHycVWkQ==" spinCount="100000" sheet="1" objects="1" scenarios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workbookViewId="0" topLeftCell="A16">
      <selection activeCell="E23" sqref="E23"/>
    </sheetView>
  </sheetViews>
  <sheetFormatPr defaultColWidth="9.140625" defaultRowHeight="15"/>
  <cols>
    <col min="1" max="2" width="6.8515625" style="0" customWidth="1"/>
    <col min="3" max="3" width="36.57421875" style="0" customWidth="1"/>
    <col min="4" max="4" width="5.8515625" style="0" bestFit="1" customWidth="1"/>
    <col min="5" max="5" width="14.7109375" style="42" customWidth="1"/>
  </cols>
  <sheetData>
    <row r="3" spans="1:4" ht="21.75" thickBot="1">
      <c r="A3" s="3" t="s">
        <v>183</v>
      </c>
      <c r="B3" s="3"/>
      <c r="D3" s="2"/>
    </row>
    <row r="4" spans="1:5" ht="15">
      <c r="A4" s="4"/>
      <c r="B4" s="5"/>
      <c r="C4" s="5" t="s">
        <v>1</v>
      </c>
      <c r="D4" s="20" t="s">
        <v>2</v>
      </c>
      <c r="E4" s="43" t="s">
        <v>0</v>
      </c>
    </row>
    <row r="5" spans="1:5" ht="15">
      <c r="A5" s="38" t="s">
        <v>37</v>
      </c>
      <c r="B5" s="40"/>
      <c r="C5" s="40" t="s">
        <v>38</v>
      </c>
      <c r="D5" s="41" t="s">
        <v>0</v>
      </c>
      <c r="E5" s="44">
        <f>SUM(E6:E8)</f>
        <v>0</v>
      </c>
    </row>
    <row r="6" spans="1:5" ht="15">
      <c r="A6" s="7"/>
      <c r="B6" s="8" t="s">
        <v>134</v>
      </c>
      <c r="C6" s="35" t="s">
        <v>132</v>
      </c>
      <c r="D6" s="21">
        <v>1</v>
      </c>
      <c r="E6" s="91"/>
    </row>
    <row r="7" spans="1:5" ht="15">
      <c r="A7" s="7"/>
      <c r="B7" s="8" t="s">
        <v>135</v>
      </c>
      <c r="C7" s="35" t="s">
        <v>131</v>
      </c>
      <c r="D7" s="21">
        <v>1</v>
      </c>
      <c r="E7" s="91"/>
    </row>
    <row r="8" spans="1:5" ht="15">
      <c r="A8" s="7"/>
      <c r="B8" s="8" t="s">
        <v>136</v>
      </c>
      <c r="C8" s="35" t="s">
        <v>133</v>
      </c>
      <c r="D8" s="21">
        <v>1</v>
      </c>
      <c r="E8" s="91"/>
    </row>
    <row r="9" spans="1:5" ht="15">
      <c r="A9" s="38" t="s">
        <v>39</v>
      </c>
      <c r="B9" s="40"/>
      <c r="C9" s="40" t="s">
        <v>6</v>
      </c>
      <c r="D9" s="41" t="s">
        <v>0</v>
      </c>
      <c r="E9" s="44">
        <f>E10</f>
        <v>0</v>
      </c>
    </row>
    <row r="10" spans="1:5" s="32" customFormat="1" ht="15">
      <c r="A10" s="48"/>
      <c r="B10" s="73"/>
      <c r="C10" s="65" t="s">
        <v>6</v>
      </c>
      <c r="D10" s="64">
        <v>1</v>
      </c>
      <c r="E10" s="90"/>
    </row>
    <row r="11" spans="1:5" ht="15">
      <c r="A11" s="38" t="s">
        <v>40</v>
      </c>
      <c r="B11" s="40"/>
      <c r="C11" s="40" t="s">
        <v>41</v>
      </c>
      <c r="D11" s="41" t="s">
        <v>0</v>
      </c>
      <c r="E11" s="44">
        <f>SUM(E12:E16)</f>
        <v>0</v>
      </c>
    </row>
    <row r="12" spans="1:5" s="32" customFormat="1" ht="15">
      <c r="A12" s="48"/>
      <c r="B12" s="8" t="s">
        <v>134</v>
      </c>
      <c r="C12" s="35" t="s">
        <v>137</v>
      </c>
      <c r="D12" s="21">
        <v>1</v>
      </c>
      <c r="E12" s="90" t="str">
        <f>fyzika!E12</f>
        <v xml:space="preserve"> </v>
      </c>
    </row>
    <row r="13" spans="1:5" s="32" customFormat="1" ht="15">
      <c r="A13" s="48"/>
      <c r="B13" s="8" t="s">
        <v>135</v>
      </c>
      <c r="C13" s="35" t="s">
        <v>152</v>
      </c>
      <c r="D13" s="21">
        <v>3</v>
      </c>
      <c r="E13" s="90" t="str">
        <f>fyzika!E13</f>
        <v xml:space="preserve"> </v>
      </c>
    </row>
    <row r="14" spans="1:5" s="32" customFormat="1" ht="15">
      <c r="A14" s="48"/>
      <c r="B14" s="8" t="s">
        <v>136</v>
      </c>
      <c r="C14" s="35" t="s">
        <v>139</v>
      </c>
      <c r="D14" s="21">
        <v>1</v>
      </c>
      <c r="E14" s="90" t="str">
        <f>fyzika!E15</f>
        <v xml:space="preserve"> </v>
      </c>
    </row>
    <row r="15" spans="1:5" s="32" customFormat="1" ht="15">
      <c r="A15" s="48"/>
      <c r="B15" s="8"/>
      <c r="C15" s="35" t="s">
        <v>180</v>
      </c>
      <c r="D15" s="21">
        <v>1</v>
      </c>
      <c r="E15" s="90"/>
    </row>
    <row r="16" spans="1:5" s="32" customFormat="1" ht="15">
      <c r="A16" s="48"/>
      <c r="B16" s="49" t="s">
        <v>0</v>
      </c>
      <c r="C16" s="35" t="s">
        <v>133</v>
      </c>
      <c r="D16" s="21">
        <v>1</v>
      </c>
      <c r="E16" s="90"/>
    </row>
    <row r="17" spans="1:5" ht="15">
      <c r="A17" s="38" t="s">
        <v>42</v>
      </c>
      <c r="B17" s="40"/>
      <c r="C17" s="40" t="s">
        <v>43</v>
      </c>
      <c r="D17" s="41" t="s">
        <v>0</v>
      </c>
      <c r="E17" s="44">
        <f>SUM(E18:E19)</f>
        <v>0</v>
      </c>
    </row>
    <row r="18" spans="1:5" ht="15">
      <c r="A18" s="7"/>
      <c r="B18" s="8" t="s">
        <v>0</v>
      </c>
      <c r="C18" s="35" t="s">
        <v>137</v>
      </c>
      <c r="D18" s="21">
        <v>1</v>
      </c>
      <c r="E18" s="91"/>
    </row>
    <row r="19" spans="1:5" ht="15">
      <c r="A19" s="7"/>
      <c r="B19" s="8" t="s">
        <v>0</v>
      </c>
      <c r="C19" s="35" t="s">
        <v>133</v>
      </c>
      <c r="D19" s="21">
        <v>1</v>
      </c>
      <c r="E19" s="91"/>
    </row>
    <row r="20" spans="1:5" ht="15">
      <c r="A20" s="38" t="s">
        <v>44</v>
      </c>
      <c r="B20" s="40"/>
      <c r="C20" s="40" t="s">
        <v>45</v>
      </c>
      <c r="D20" s="41" t="s">
        <v>0</v>
      </c>
      <c r="E20" s="44">
        <f>E21</f>
        <v>0</v>
      </c>
    </row>
    <row r="21" spans="1:5" s="32" customFormat="1" ht="15">
      <c r="A21" s="48"/>
      <c r="B21" s="73"/>
      <c r="C21" s="65" t="s">
        <v>206</v>
      </c>
      <c r="D21" s="64">
        <v>1</v>
      </c>
      <c r="E21" s="90"/>
    </row>
    <row r="22" spans="1:5" ht="15">
      <c r="A22" s="38" t="s">
        <v>46</v>
      </c>
      <c r="B22" s="40"/>
      <c r="C22" s="40" t="s">
        <v>47</v>
      </c>
      <c r="D22" s="41" t="s">
        <v>0</v>
      </c>
      <c r="E22" s="44">
        <f>SUM(E23:E24)</f>
        <v>0</v>
      </c>
    </row>
    <row r="23" spans="1:5" ht="15">
      <c r="A23" s="7"/>
      <c r="B23" s="8"/>
      <c r="C23" s="35" t="s">
        <v>169</v>
      </c>
      <c r="D23" s="21">
        <v>1</v>
      </c>
      <c r="E23" s="91"/>
    </row>
    <row r="24" spans="1:5" ht="15">
      <c r="A24" s="7"/>
      <c r="B24" s="8"/>
      <c r="C24" s="35" t="s">
        <v>146</v>
      </c>
      <c r="D24" s="21">
        <v>1</v>
      </c>
      <c r="E24" s="91"/>
    </row>
    <row r="25" spans="1:5" ht="15">
      <c r="A25" s="38" t="s">
        <v>48</v>
      </c>
      <c r="B25" s="40"/>
      <c r="C25" s="40" t="s">
        <v>170</v>
      </c>
      <c r="D25" s="41" t="s">
        <v>0</v>
      </c>
      <c r="E25" s="44">
        <f>SUM(E26:E28)</f>
        <v>0</v>
      </c>
    </row>
    <row r="26" spans="1:5" ht="15">
      <c r="A26" s="7"/>
      <c r="B26" s="8"/>
      <c r="C26" s="35" t="s">
        <v>148</v>
      </c>
      <c r="D26" s="21">
        <v>1</v>
      </c>
      <c r="E26" s="91"/>
    </row>
    <row r="27" spans="1:5" ht="15">
      <c r="A27" s="7"/>
      <c r="B27" s="8"/>
      <c r="C27" s="35" t="s">
        <v>149</v>
      </c>
      <c r="D27" s="21">
        <v>1</v>
      </c>
      <c r="E27" s="91"/>
    </row>
    <row r="28" spans="1:5" ht="15">
      <c r="A28" s="7"/>
      <c r="B28" s="8"/>
      <c r="C28" s="35" t="s">
        <v>181</v>
      </c>
      <c r="D28" s="21">
        <v>1</v>
      </c>
      <c r="E28" s="91"/>
    </row>
    <row r="29" spans="1:5" ht="15">
      <c r="A29" s="38" t="s">
        <v>49</v>
      </c>
      <c r="B29" s="40"/>
      <c r="C29" s="40" t="s">
        <v>50</v>
      </c>
      <c r="D29" s="41" t="s">
        <v>0</v>
      </c>
      <c r="E29" s="44">
        <f>SUM(E30:E31)</f>
        <v>0</v>
      </c>
    </row>
    <row r="30" spans="1:5" s="32" customFormat="1" ht="15">
      <c r="A30" s="48"/>
      <c r="B30" s="49"/>
      <c r="C30" s="65" t="s">
        <v>50</v>
      </c>
      <c r="D30" s="64">
        <v>1</v>
      </c>
      <c r="E30" s="90"/>
    </row>
    <row r="31" spans="1:5" s="32" customFormat="1" ht="15">
      <c r="A31" s="48"/>
      <c r="B31" s="49"/>
      <c r="C31" s="65" t="s">
        <v>133</v>
      </c>
      <c r="D31" s="64">
        <v>1</v>
      </c>
      <c r="E31" s="90"/>
    </row>
    <row r="32" spans="1:5" ht="30">
      <c r="A32" s="38" t="s">
        <v>51</v>
      </c>
      <c r="B32" s="40"/>
      <c r="C32" s="40" t="s">
        <v>18</v>
      </c>
      <c r="D32" s="41" t="s">
        <v>0</v>
      </c>
      <c r="E32" s="44">
        <f>SUM(E33:E34)</f>
        <v>0</v>
      </c>
    </row>
    <row r="33" spans="1:5" ht="15">
      <c r="A33" s="7"/>
      <c r="B33" s="37" t="s">
        <v>0</v>
      </c>
      <c r="C33" s="35" t="s">
        <v>153</v>
      </c>
      <c r="D33" s="21">
        <v>1</v>
      </c>
      <c r="E33" s="91"/>
    </row>
    <row r="34" spans="1:5" ht="15">
      <c r="A34" s="7"/>
      <c r="B34" s="37" t="s">
        <v>0</v>
      </c>
      <c r="C34" s="35" t="s">
        <v>133</v>
      </c>
      <c r="D34" s="21">
        <v>1</v>
      </c>
      <c r="E34" s="91"/>
    </row>
  </sheetData>
  <sheetProtection algorithmName="SHA-512" hashValue="Scljyzr7H/5guTOPtrOpLo1oES05xHPDcso7D8a4wFg3Uq6BrMkke2DwydL7xP41ss8UBG4sgQP2cSDiq+yGaQ==" saltValue="v0TYFgTODXrrdTSXMECGCg==" spinCount="100000" sheet="1" objects="1" scenarios="1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45"/>
  <sheetViews>
    <sheetView workbookViewId="0" topLeftCell="A25">
      <selection activeCell="G25" sqref="G1:G1048576"/>
    </sheetView>
  </sheetViews>
  <sheetFormatPr defaultColWidth="9.140625" defaultRowHeight="15"/>
  <cols>
    <col min="1" max="2" width="5.28125" style="0" customWidth="1"/>
    <col min="3" max="3" width="42.7109375" style="0" customWidth="1"/>
    <col min="5" max="5" width="16.28125" style="42" customWidth="1"/>
  </cols>
  <sheetData>
    <row r="3" ht="21.75" thickBot="1">
      <c r="A3" s="3" t="s">
        <v>182</v>
      </c>
    </row>
    <row r="4" spans="1:5" ht="15">
      <c r="A4" s="4"/>
      <c r="B4" s="5"/>
      <c r="C4" s="5" t="s">
        <v>1</v>
      </c>
      <c r="D4" s="20" t="s">
        <v>2</v>
      </c>
      <c r="E4" s="43"/>
    </row>
    <row r="5" spans="1:5" ht="15">
      <c r="A5" s="38" t="s">
        <v>52</v>
      </c>
      <c r="B5" s="40"/>
      <c r="C5" s="40" t="s">
        <v>53</v>
      </c>
      <c r="D5" s="41" t="s">
        <v>0</v>
      </c>
      <c r="E5" s="44">
        <f>SUM(E6:E10)</f>
        <v>0</v>
      </c>
    </row>
    <row r="6" spans="1:5" ht="15">
      <c r="A6" s="7"/>
      <c r="B6" s="8"/>
      <c r="C6" s="35" t="s">
        <v>132</v>
      </c>
      <c r="D6" s="21">
        <v>1</v>
      </c>
      <c r="E6" s="91"/>
    </row>
    <row r="7" spans="1:5" ht="15">
      <c r="A7" s="7"/>
      <c r="B7" s="8"/>
      <c r="C7" s="35" t="s">
        <v>131</v>
      </c>
      <c r="D7" s="21">
        <v>1</v>
      </c>
      <c r="E7" s="91"/>
    </row>
    <row r="8" spans="1:5" ht="15">
      <c r="A8" s="7"/>
      <c r="B8" s="8"/>
      <c r="C8" s="35" t="s">
        <v>133</v>
      </c>
      <c r="D8" s="21">
        <v>1</v>
      </c>
      <c r="E8" s="91"/>
    </row>
    <row r="9" spans="1:5" ht="15">
      <c r="A9" s="7"/>
      <c r="B9" s="8"/>
      <c r="C9" s="35" t="s">
        <v>171</v>
      </c>
      <c r="D9" s="21">
        <v>1</v>
      </c>
      <c r="E9" s="91"/>
    </row>
    <row r="10" spans="1:5" ht="15">
      <c r="A10" s="7"/>
      <c r="B10" s="8"/>
      <c r="C10" s="35" t="s">
        <v>172</v>
      </c>
      <c r="D10" s="21">
        <v>1</v>
      </c>
      <c r="E10" s="91"/>
    </row>
    <row r="11" spans="1:5" ht="15">
      <c r="A11" s="38" t="s">
        <v>54</v>
      </c>
      <c r="B11" s="40"/>
      <c r="C11" s="40" t="s">
        <v>55</v>
      </c>
      <c r="D11" s="41"/>
      <c r="E11" s="44">
        <f>E12</f>
        <v>0</v>
      </c>
    </row>
    <row r="12" spans="1:5" ht="15">
      <c r="A12" s="48"/>
      <c r="B12" s="49"/>
      <c r="C12" s="65" t="s">
        <v>207</v>
      </c>
      <c r="D12" s="64">
        <v>1</v>
      </c>
      <c r="E12" s="90"/>
    </row>
    <row r="13" spans="1:5" ht="15">
      <c r="A13" s="38" t="s">
        <v>56</v>
      </c>
      <c r="B13" s="40"/>
      <c r="C13" s="40" t="s">
        <v>57</v>
      </c>
      <c r="D13" s="41"/>
      <c r="E13" s="44">
        <f>E14</f>
        <v>0</v>
      </c>
    </row>
    <row r="14" spans="1:5" ht="15">
      <c r="A14" s="48"/>
      <c r="B14" s="49"/>
      <c r="C14" s="65" t="s">
        <v>57</v>
      </c>
      <c r="D14" s="64">
        <v>1</v>
      </c>
      <c r="E14" s="90"/>
    </row>
    <row r="15" spans="1:5" ht="15">
      <c r="A15" s="38" t="s">
        <v>58</v>
      </c>
      <c r="B15" s="40"/>
      <c r="C15" s="40" t="s">
        <v>59</v>
      </c>
      <c r="D15" s="41"/>
      <c r="E15" s="44">
        <f>E16</f>
        <v>0</v>
      </c>
    </row>
    <row r="16" spans="1:5" s="32" customFormat="1" ht="15">
      <c r="A16" s="48"/>
      <c r="B16" s="73"/>
      <c r="C16" s="65" t="s">
        <v>6</v>
      </c>
      <c r="D16" s="64">
        <v>1</v>
      </c>
      <c r="E16" s="90"/>
    </row>
    <row r="17" spans="1:5" ht="15">
      <c r="A17" s="38" t="s">
        <v>60</v>
      </c>
      <c r="B17" s="40"/>
      <c r="C17" s="40" t="s">
        <v>61</v>
      </c>
      <c r="D17" s="41" t="s">
        <v>0</v>
      </c>
      <c r="E17" s="44">
        <f>SUM(E18:E22)</f>
        <v>0</v>
      </c>
    </row>
    <row r="18" spans="1:5" ht="15">
      <c r="A18" s="7"/>
      <c r="B18" s="37" t="s">
        <v>134</v>
      </c>
      <c r="C18" s="35" t="s">
        <v>174</v>
      </c>
      <c r="D18" s="21">
        <v>1</v>
      </c>
      <c r="E18" s="91"/>
    </row>
    <row r="19" spans="1:5" ht="15">
      <c r="A19" s="7"/>
      <c r="B19" s="37" t="s">
        <v>135</v>
      </c>
      <c r="C19" s="35" t="s">
        <v>152</v>
      </c>
      <c r="D19" s="21">
        <v>3</v>
      </c>
      <c r="E19" s="91" t="str">
        <f>fyzika!E13</f>
        <v xml:space="preserve"> </v>
      </c>
    </row>
    <row r="20" spans="1:5" ht="15">
      <c r="A20" s="7"/>
      <c r="B20" s="37" t="s">
        <v>136</v>
      </c>
      <c r="C20" s="35" t="s">
        <v>139</v>
      </c>
      <c r="D20" s="21">
        <v>1</v>
      </c>
      <c r="E20" s="91" t="str">
        <f>fyzika!E15</f>
        <v xml:space="preserve"> </v>
      </c>
    </row>
    <row r="21" spans="1:5" ht="15">
      <c r="A21" s="7"/>
      <c r="B21" s="37" t="s">
        <v>141</v>
      </c>
      <c r="C21" s="35" t="s">
        <v>177</v>
      </c>
      <c r="D21" s="21">
        <v>1</v>
      </c>
      <c r="E21" s="91"/>
    </row>
    <row r="22" spans="1:5" ht="15">
      <c r="A22" s="7" t="s">
        <v>0</v>
      </c>
      <c r="B22" s="37" t="s">
        <v>142</v>
      </c>
      <c r="C22" s="35" t="s">
        <v>133</v>
      </c>
      <c r="D22" s="21">
        <v>1</v>
      </c>
      <c r="E22" s="91"/>
    </row>
    <row r="23" spans="1:5" ht="15">
      <c r="A23" s="38" t="s">
        <v>62</v>
      </c>
      <c r="B23" s="39"/>
      <c r="C23" s="40" t="s">
        <v>43</v>
      </c>
      <c r="D23" s="41" t="s">
        <v>0</v>
      </c>
      <c r="E23" s="44">
        <f>SUM(E24:E27)</f>
        <v>0</v>
      </c>
    </row>
    <row r="24" spans="1:5" ht="15">
      <c r="A24" s="7"/>
      <c r="B24" s="37" t="s">
        <v>134</v>
      </c>
      <c r="C24" s="35" t="s">
        <v>174</v>
      </c>
      <c r="D24" s="21">
        <v>1</v>
      </c>
      <c r="E24" s="91"/>
    </row>
    <row r="25" spans="1:5" ht="15">
      <c r="A25" s="7"/>
      <c r="B25" s="37" t="s">
        <v>135</v>
      </c>
      <c r="C25" s="35" t="s">
        <v>152</v>
      </c>
      <c r="D25" s="21">
        <v>3</v>
      </c>
      <c r="E25" s="91"/>
    </row>
    <row r="26" spans="1:5" ht="15">
      <c r="A26" s="7"/>
      <c r="B26" s="37" t="s">
        <v>136</v>
      </c>
      <c r="C26" s="35" t="s">
        <v>173</v>
      </c>
      <c r="D26" s="21">
        <v>1</v>
      </c>
      <c r="E26" s="91"/>
    </row>
    <row r="27" spans="1:5" ht="15">
      <c r="A27" s="7"/>
      <c r="B27" s="37" t="s">
        <v>141</v>
      </c>
      <c r="C27" s="35" t="s">
        <v>133</v>
      </c>
      <c r="D27" s="21">
        <v>1</v>
      </c>
      <c r="E27" s="91"/>
    </row>
    <row r="28" spans="1:5" ht="15">
      <c r="A28" s="38" t="s">
        <v>63</v>
      </c>
      <c r="B28" s="40"/>
      <c r="C28" s="40" t="s">
        <v>64</v>
      </c>
      <c r="D28" s="41" t="s">
        <v>0</v>
      </c>
      <c r="E28" s="44">
        <f>E29</f>
        <v>0</v>
      </c>
    </row>
    <row r="29" spans="1:5" s="32" customFormat="1" ht="15">
      <c r="A29" s="48"/>
      <c r="B29" s="73"/>
      <c r="C29" s="65" t="s">
        <v>206</v>
      </c>
      <c r="D29" s="64">
        <v>1</v>
      </c>
      <c r="E29" s="90"/>
    </row>
    <row r="30" spans="1:5" ht="15">
      <c r="A30" s="38" t="s">
        <v>65</v>
      </c>
      <c r="B30" s="40"/>
      <c r="C30" s="40" t="s">
        <v>47</v>
      </c>
      <c r="D30" s="41" t="s">
        <v>0</v>
      </c>
      <c r="E30" s="44">
        <f>SUM(E31:E32)</f>
        <v>0</v>
      </c>
    </row>
    <row r="31" spans="1:5" ht="15">
      <c r="A31" s="7"/>
      <c r="B31" s="8"/>
      <c r="C31" s="35" t="s">
        <v>169</v>
      </c>
      <c r="D31" s="21">
        <v>1</v>
      </c>
      <c r="E31" s="91"/>
    </row>
    <row r="32" spans="1:5" ht="15">
      <c r="A32" s="7"/>
      <c r="B32" s="8"/>
      <c r="C32" s="35" t="s">
        <v>146</v>
      </c>
      <c r="D32" s="21">
        <v>1</v>
      </c>
      <c r="E32" s="91"/>
    </row>
    <row r="33" spans="1:5" ht="15">
      <c r="A33" s="38" t="s">
        <v>66</v>
      </c>
      <c r="B33" s="40"/>
      <c r="C33" s="40" t="s">
        <v>67</v>
      </c>
      <c r="D33" s="41" t="s">
        <v>0</v>
      </c>
      <c r="E33" s="44">
        <f>SUM(E34:E36)</f>
        <v>0</v>
      </c>
    </row>
    <row r="34" spans="1:5" ht="15">
      <c r="A34" s="7"/>
      <c r="B34" s="8"/>
      <c r="C34" s="35" t="s">
        <v>148</v>
      </c>
      <c r="D34" s="21">
        <v>1</v>
      </c>
      <c r="E34" s="91"/>
    </row>
    <row r="35" spans="1:5" ht="15">
      <c r="A35" s="7"/>
      <c r="B35" s="8"/>
      <c r="C35" s="35" t="s">
        <v>149</v>
      </c>
      <c r="D35" s="21">
        <v>1</v>
      </c>
      <c r="E35" s="91"/>
    </row>
    <row r="36" spans="1:5" ht="15">
      <c r="A36" s="7"/>
      <c r="B36" s="8"/>
      <c r="C36" s="35" t="s">
        <v>181</v>
      </c>
      <c r="D36" s="21">
        <v>1</v>
      </c>
      <c r="E36" s="91"/>
    </row>
    <row r="37" spans="1:5" ht="15">
      <c r="A37" s="38" t="s">
        <v>68</v>
      </c>
      <c r="B37" s="40"/>
      <c r="C37" s="40" t="s">
        <v>69</v>
      </c>
      <c r="D37" s="41" t="s">
        <v>0</v>
      </c>
      <c r="E37" s="44">
        <f>E38</f>
        <v>0</v>
      </c>
    </row>
    <row r="38" spans="1:5" s="74" customFormat="1" ht="12">
      <c r="A38" s="69"/>
      <c r="B38" s="70"/>
      <c r="C38" s="65" t="s">
        <v>69</v>
      </c>
      <c r="D38" s="71">
        <v>1</v>
      </c>
      <c r="E38" s="94"/>
    </row>
    <row r="39" spans="1:5" ht="15">
      <c r="A39" s="38" t="s">
        <v>70</v>
      </c>
      <c r="B39" s="40"/>
      <c r="C39" s="40" t="s">
        <v>71</v>
      </c>
      <c r="D39" s="41" t="s">
        <v>0</v>
      </c>
      <c r="E39" s="44">
        <f>E40</f>
        <v>0</v>
      </c>
    </row>
    <row r="40" spans="1:5" s="74" customFormat="1" ht="12">
      <c r="A40" s="69"/>
      <c r="B40" s="70"/>
      <c r="C40" s="65" t="s">
        <v>71</v>
      </c>
      <c r="D40" s="71">
        <v>1</v>
      </c>
      <c r="E40" s="94"/>
    </row>
    <row r="41" spans="1:5" ht="15">
      <c r="A41" s="38" t="s">
        <v>72</v>
      </c>
      <c r="B41" s="40" t="s">
        <v>0</v>
      </c>
      <c r="C41" s="40" t="s">
        <v>175</v>
      </c>
      <c r="D41" s="41" t="s">
        <v>0</v>
      </c>
      <c r="E41" s="44">
        <f>E42</f>
        <v>0</v>
      </c>
    </row>
    <row r="42" spans="1:5" s="74" customFormat="1" ht="12">
      <c r="A42" s="69"/>
      <c r="B42" s="70"/>
      <c r="C42" s="65" t="s">
        <v>175</v>
      </c>
      <c r="D42" s="71">
        <v>1</v>
      </c>
      <c r="E42" s="94"/>
    </row>
    <row r="43" spans="1:5" ht="15">
      <c r="A43" s="38" t="s">
        <v>73</v>
      </c>
      <c r="B43" s="40" t="s">
        <v>0</v>
      </c>
      <c r="C43" s="40" t="s">
        <v>18</v>
      </c>
      <c r="D43" s="41" t="s">
        <v>0</v>
      </c>
      <c r="E43" s="44">
        <f>SUM(E44:E45)</f>
        <v>0</v>
      </c>
    </row>
    <row r="44" spans="1:5" ht="15">
      <c r="A44" s="54"/>
      <c r="B44" s="12"/>
      <c r="C44" s="35" t="s">
        <v>153</v>
      </c>
      <c r="D44" s="21">
        <v>1</v>
      </c>
      <c r="E44" s="91"/>
    </row>
    <row r="45" spans="1:5" ht="15.75" thickBot="1">
      <c r="A45" s="55"/>
      <c r="B45" s="56"/>
      <c r="C45" s="57" t="s">
        <v>133</v>
      </c>
      <c r="D45" s="22">
        <v>1</v>
      </c>
      <c r="E45" s="93"/>
    </row>
  </sheetData>
  <sheetProtection algorithmName="SHA-512" hashValue="R4KPXeKS5D+EC4QmRFtwQyzEyzNW/lf5hPvcA+er9oPYkn8z9ZYTh4d0xyACDYggJIUniQNpivmVKijTE1Rx7A==" saltValue="sHOIdVpfZo7G4L2PCfR71g==" spinCount="100000" sheet="1" objects="1" scenarios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71"/>
  <sheetViews>
    <sheetView workbookViewId="0" topLeftCell="A1">
      <selection activeCell="G21" sqref="G21"/>
    </sheetView>
  </sheetViews>
  <sheetFormatPr defaultColWidth="9.140625" defaultRowHeight="15"/>
  <cols>
    <col min="1" max="1" width="5.8515625" style="0" customWidth="1"/>
    <col min="2" max="2" width="6.28125" style="0" customWidth="1"/>
    <col min="3" max="3" width="50.140625" style="0" customWidth="1"/>
    <col min="4" max="4" width="5.8515625" style="0" bestFit="1" customWidth="1"/>
    <col min="5" max="5" width="15.00390625" style="42" customWidth="1"/>
    <col min="7" max="7" width="95.28125" style="0" bestFit="1" customWidth="1"/>
  </cols>
  <sheetData>
    <row r="3" ht="21.75" thickBot="1">
      <c r="A3" s="3" t="s">
        <v>200</v>
      </c>
    </row>
    <row r="4" spans="1:5" ht="15">
      <c r="A4" s="68" t="s">
        <v>0</v>
      </c>
      <c r="B4" s="5"/>
      <c r="C4" s="5" t="s">
        <v>1</v>
      </c>
      <c r="D4" s="20" t="s">
        <v>2</v>
      </c>
      <c r="E4" s="43"/>
    </row>
    <row r="5" spans="1:5" ht="15">
      <c r="A5" s="38" t="s">
        <v>74</v>
      </c>
      <c r="B5" s="40"/>
      <c r="C5" s="40" t="s">
        <v>75</v>
      </c>
      <c r="D5" s="41" t="s">
        <v>0</v>
      </c>
      <c r="E5" s="44">
        <f>SUM(E6:E7)</f>
        <v>0</v>
      </c>
    </row>
    <row r="6" spans="1:5" ht="15">
      <c r="A6" s="48"/>
      <c r="B6" s="49"/>
      <c r="C6" s="65" t="s">
        <v>201</v>
      </c>
      <c r="D6" s="64">
        <v>1</v>
      </c>
      <c r="E6" s="90"/>
    </row>
    <row r="7" spans="1:5" ht="15">
      <c r="A7" s="48"/>
      <c r="B7" s="49"/>
      <c r="C7" s="65" t="s">
        <v>181</v>
      </c>
      <c r="D7" s="64">
        <v>1</v>
      </c>
      <c r="E7" s="90"/>
    </row>
    <row r="8" spans="1:5" ht="15">
      <c r="A8" s="38" t="s">
        <v>76</v>
      </c>
      <c r="B8" s="40"/>
      <c r="C8" s="40" t="s">
        <v>77</v>
      </c>
      <c r="D8" s="41" t="s">
        <v>0</v>
      </c>
      <c r="E8" s="44">
        <f>E9</f>
        <v>0</v>
      </c>
    </row>
    <row r="9" spans="1:5" s="32" customFormat="1" ht="15">
      <c r="A9" s="48"/>
      <c r="B9" s="49"/>
      <c r="C9" s="65" t="s">
        <v>77</v>
      </c>
      <c r="D9" s="64">
        <v>1</v>
      </c>
      <c r="E9" s="90"/>
    </row>
    <row r="10" spans="1:5" ht="15">
      <c r="A10" s="38" t="s">
        <v>78</v>
      </c>
      <c r="B10" s="40"/>
      <c r="C10" s="40" t="s">
        <v>79</v>
      </c>
      <c r="D10" s="41" t="s">
        <v>0</v>
      </c>
      <c r="E10" s="44">
        <f>SUM(E11:E15)</f>
        <v>0</v>
      </c>
    </row>
    <row r="11" spans="1:5" s="32" customFormat="1" ht="15">
      <c r="A11" s="48"/>
      <c r="B11" s="49"/>
      <c r="C11" s="65" t="s">
        <v>156</v>
      </c>
      <c r="D11" s="64">
        <v>1</v>
      </c>
      <c r="E11" s="90"/>
    </row>
    <row r="12" spans="1:5" s="32" customFormat="1" ht="15">
      <c r="A12" s="48"/>
      <c r="B12" s="49"/>
      <c r="C12" s="65" t="s">
        <v>157</v>
      </c>
      <c r="D12" s="64">
        <v>1</v>
      </c>
      <c r="E12" s="90"/>
    </row>
    <row r="13" spans="1:5" s="32" customFormat="1" ht="15">
      <c r="A13" s="48"/>
      <c r="B13" s="49"/>
      <c r="C13" s="65" t="s">
        <v>189</v>
      </c>
      <c r="D13" s="64">
        <v>1</v>
      </c>
      <c r="E13" s="90"/>
    </row>
    <row r="14" spans="1:5" s="32" customFormat="1" ht="15">
      <c r="A14" s="48"/>
      <c r="B14" s="49"/>
      <c r="C14" s="65" t="s">
        <v>188</v>
      </c>
      <c r="D14" s="64">
        <v>1</v>
      </c>
      <c r="E14" s="90"/>
    </row>
    <row r="15" spans="1:5" s="32" customFormat="1" ht="15">
      <c r="A15" s="48"/>
      <c r="B15" s="49"/>
      <c r="C15" s="65" t="s">
        <v>181</v>
      </c>
      <c r="D15" s="64">
        <v>1</v>
      </c>
      <c r="E15" s="90"/>
    </row>
    <row r="16" spans="1:5" ht="15">
      <c r="A16" s="38" t="s">
        <v>80</v>
      </c>
      <c r="B16" s="40"/>
      <c r="C16" s="40" t="s">
        <v>6</v>
      </c>
      <c r="D16" s="41" t="s">
        <v>0</v>
      </c>
      <c r="E16" s="44">
        <f>E17</f>
        <v>0</v>
      </c>
    </row>
    <row r="17" spans="1:5" s="32" customFormat="1" ht="15">
      <c r="A17" s="48"/>
      <c r="B17" s="73"/>
      <c r="C17" s="65" t="s">
        <v>6</v>
      </c>
      <c r="D17" s="64">
        <v>1</v>
      </c>
      <c r="E17" s="90"/>
    </row>
    <row r="18" spans="1:5" ht="15">
      <c r="A18" s="38" t="s">
        <v>81</v>
      </c>
      <c r="B18" s="40"/>
      <c r="C18" s="40" t="s">
        <v>82</v>
      </c>
      <c r="D18" s="41" t="s">
        <v>0</v>
      </c>
      <c r="E18" s="44">
        <f>SUM(E19:E20)</f>
        <v>0</v>
      </c>
    </row>
    <row r="19" spans="1:5" ht="15">
      <c r="A19" s="48"/>
      <c r="B19" s="49"/>
      <c r="C19" s="65" t="s">
        <v>202</v>
      </c>
      <c r="D19" s="64">
        <v>1</v>
      </c>
      <c r="E19" s="90"/>
    </row>
    <row r="20" spans="1:5" ht="15">
      <c r="A20" s="48"/>
      <c r="B20" s="49"/>
      <c r="C20" s="65" t="s">
        <v>186</v>
      </c>
      <c r="D20" s="64">
        <v>1</v>
      </c>
      <c r="E20" s="90"/>
    </row>
    <row r="21" spans="1:5" ht="15">
      <c r="A21" s="38" t="s">
        <v>83</v>
      </c>
      <c r="B21" s="40"/>
      <c r="C21" s="40" t="s">
        <v>84</v>
      </c>
      <c r="D21" s="41" t="s">
        <v>0</v>
      </c>
      <c r="E21" s="44">
        <f>SUM(E22:E26)</f>
        <v>0</v>
      </c>
    </row>
    <row r="22" spans="1:5" s="32" customFormat="1" ht="15">
      <c r="A22" s="48"/>
      <c r="B22" s="49"/>
      <c r="C22" s="65" t="s">
        <v>156</v>
      </c>
      <c r="D22" s="64">
        <v>1</v>
      </c>
      <c r="E22" s="90"/>
    </row>
    <row r="23" spans="1:5" s="32" customFormat="1" ht="15">
      <c r="A23" s="48"/>
      <c r="B23" s="49"/>
      <c r="C23" s="65" t="s">
        <v>157</v>
      </c>
      <c r="D23" s="64">
        <v>1</v>
      </c>
      <c r="E23" s="90"/>
    </row>
    <row r="24" spans="1:5" s="32" customFormat="1" ht="15">
      <c r="A24" s="48"/>
      <c r="B24" s="49"/>
      <c r="C24" s="65" t="s">
        <v>189</v>
      </c>
      <c r="D24" s="64">
        <v>1</v>
      </c>
      <c r="E24" s="90"/>
    </row>
    <row r="25" spans="1:5" s="32" customFormat="1" ht="15">
      <c r="A25" s="48"/>
      <c r="B25" s="49"/>
      <c r="C25" s="65" t="s">
        <v>188</v>
      </c>
      <c r="D25" s="64">
        <v>1</v>
      </c>
      <c r="E25" s="90"/>
    </row>
    <row r="26" spans="1:5" s="32" customFormat="1" ht="15">
      <c r="A26" s="48"/>
      <c r="B26" s="49"/>
      <c r="C26" s="65" t="s">
        <v>181</v>
      </c>
      <c r="D26" s="64">
        <v>1</v>
      </c>
      <c r="E26" s="90"/>
    </row>
    <row r="27" spans="1:5" ht="15">
      <c r="A27" s="38" t="s">
        <v>85</v>
      </c>
      <c r="B27" s="40"/>
      <c r="C27" s="40" t="s">
        <v>86</v>
      </c>
      <c r="D27" s="41" t="s">
        <v>0</v>
      </c>
      <c r="E27" s="44">
        <f>SUM(E28:E29)</f>
        <v>0</v>
      </c>
    </row>
    <row r="28" spans="1:6" s="32" customFormat="1" ht="15">
      <c r="A28" s="48"/>
      <c r="B28" s="49"/>
      <c r="C28" s="65" t="s">
        <v>187</v>
      </c>
      <c r="D28" s="64">
        <v>1</v>
      </c>
      <c r="E28" s="90"/>
      <c r="F28" s="32" t="s">
        <v>0</v>
      </c>
    </row>
    <row r="29" spans="1:5" s="32" customFormat="1" ht="15">
      <c r="A29" s="48"/>
      <c r="B29" s="49"/>
      <c r="C29" s="65" t="s">
        <v>186</v>
      </c>
      <c r="D29" s="64">
        <v>1</v>
      </c>
      <c r="E29" s="90"/>
    </row>
    <row r="30" spans="1:5" ht="15">
      <c r="A30" s="38" t="s">
        <v>87</v>
      </c>
      <c r="B30" s="40"/>
      <c r="C30" s="40" t="s">
        <v>88</v>
      </c>
      <c r="D30" s="41" t="s">
        <v>0</v>
      </c>
      <c r="E30" s="44">
        <f>E31</f>
        <v>0</v>
      </c>
    </row>
    <row r="31" spans="1:5" s="32" customFormat="1" ht="15">
      <c r="A31" s="48"/>
      <c r="B31" s="73"/>
      <c r="C31" s="65" t="s">
        <v>206</v>
      </c>
      <c r="D31" s="64">
        <v>1</v>
      </c>
      <c r="E31" s="90"/>
    </row>
    <row r="32" spans="1:5" ht="15">
      <c r="A32" s="38" t="s">
        <v>89</v>
      </c>
      <c r="B32" s="39"/>
      <c r="C32" s="40" t="s">
        <v>123</v>
      </c>
      <c r="D32" s="41" t="s">
        <v>0</v>
      </c>
      <c r="E32" s="44">
        <f>SUM(E33:E34)</f>
        <v>0</v>
      </c>
    </row>
    <row r="33" spans="1:5" ht="15">
      <c r="A33" s="7"/>
      <c r="B33" s="37" t="s">
        <v>134</v>
      </c>
      <c r="C33" s="35" t="s">
        <v>145</v>
      </c>
      <c r="D33" s="21">
        <v>1</v>
      </c>
      <c r="E33" s="91"/>
    </row>
    <row r="34" spans="1:5" ht="15">
      <c r="A34" s="7"/>
      <c r="B34" s="37" t="s">
        <v>135</v>
      </c>
      <c r="C34" s="35" t="s">
        <v>146</v>
      </c>
      <c r="D34" s="21">
        <v>1</v>
      </c>
      <c r="E34" s="91"/>
    </row>
    <row r="35" spans="1:5" ht="15">
      <c r="A35" s="7" t="s">
        <v>91</v>
      </c>
      <c r="B35" s="39"/>
      <c r="C35" s="40" t="s">
        <v>14</v>
      </c>
      <c r="D35" s="41" t="s">
        <v>0</v>
      </c>
      <c r="E35" s="44">
        <f>SUM(E36:E39)</f>
        <v>0</v>
      </c>
    </row>
    <row r="36" spans="1:5" ht="15">
      <c r="A36" s="7"/>
      <c r="B36" s="37" t="s">
        <v>134</v>
      </c>
      <c r="C36" s="35" t="s">
        <v>147</v>
      </c>
      <c r="D36" s="21">
        <v>1</v>
      </c>
      <c r="E36" s="91"/>
    </row>
    <row r="37" spans="1:5" ht="15">
      <c r="A37" s="7"/>
      <c r="B37" s="37" t="s">
        <v>135</v>
      </c>
      <c r="C37" s="35" t="s">
        <v>149</v>
      </c>
      <c r="D37" s="21">
        <v>1</v>
      </c>
      <c r="E37" s="91"/>
    </row>
    <row r="38" spans="1:5" ht="15">
      <c r="A38" s="7"/>
      <c r="B38" s="37" t="s">
        <v>136</v>
      </c>
      <c r="C38" s="35" t="s">
        <v>148</v>
      </c>
      <c r="D38" s="21">
        <v>1</v>
      </c>
      <c r="E38" s="91"/>
    </row>
    <row r="39" spans="1:5" ht="15">
      <c r="A39" s="7"/>
      <c r="B39" s="37" t="s">
        <v>141</v>
      </c>
      <c r="C39" s="35" t="s">
        <v>181</v>
      </c>
      <c r="D39" s="21">
        <v>1</v>
      </c>
      <c r="E39" s="91"/>
    </row>
    <row r="40" spans="1:7" ht="15">
      <c r="A40" s="38" t="s">
        <v>92</v>
      </c>
      <c r="B40" s="40"/>
      <c r="C40" s="40" t="s">
        <v>93</v>
      </c>
      <c r="D40" s="41" t="s">
        <v>0</v>
      </c>
      <c r="E40" s="44">
        <f>SUM(E41:E45)</f>
        <v>0</v>
      </c>
      <c r="G40" s="66" t="s">
        <v>0</v>
      </c>
    </row>
    <row r="41" spans="1:7" ht="15">
      <c r="A41" s="7"/>
      <c r="B41" s="8"/>
      <c r="C41" s="35" t="s">
        <v>190</v>
      </c>
      <c r="D41" s="21">
        <v>3</v>
      </c>
      <c r="E41" s="91"/>
      <c r="G41" s="66" t="s">
        <v>0</v>
      </c>
    </row>
    <row r="42" spans="1:7" ht="15">
      <c r="A42" s="7"/>
      <c r="B42" s="8"/>
      <c r="C42" s="35" t="s">
        <v>191</v>
      </c>
      <c r="D42" s="21">
        <v>3</v>
      </c>
      <c r="E42" s="91"/>
      <c r="G42" s="66" t="s">
        <v>0</v>
      </c>
    </row>
    <row r="43" spans="1:7" ht="15">
      <c r="A43" s="7"/>
      <c r="B43" s="8"/>
      <c r="C43" s="35" t="s">
        <v>192</v>
      </c>
      <c r="D43" s="21">
        <v>1</v>
      </c>
      <c r="E43" s="91"/>
      <c r="G43" s="67" t="s">
        <v>0</v>
      </c>
    </row>
    <row r="44" spans="1:7" ht="15">
      <c r="A44" s="7"/>
      <c r="B44" s="8"/>
      <c r="C44" s="35" t="s">
        <v>189</v>
      </c>
      <c r="D44" s="21">
        <v>1</v>
      </c>
      <c r="E44" s="91"/>
      <c r="G44" s="67"/>
    </row>
    <row r="45" spans="1:5" ht="15">
      <c r="A45" s="7"/>
      <c r="B45" s="8"/>
      <c r="C45" s="35" t="s">
        <v>193</v>
      </c>
      <c r="D45" s="21">
        <v>1</v>
      </c>
      <c r="E45" s="91"/>
    </row>
    <row r="46" spans="1:5" ht="15">
      <c r="A46" s="38" t="s">
        <v>94</v>
      </c>
      <c r="B46" s="40"/>
      <c r="C46" s="40" t="s">
        <v>95</v>
      </c>
      <c r="D46" s="41" t="s">
        <v>0</v>
      </c>
      <c r="E46" s="44">
        <f>E47</f>
        <v>0</v>
      </c>
    </row>
    <row r="47" spans="1:5" s="32" customFormat="1" ht="15">
      <c r="A47" s="48"/>
      <c r="B47" s="49"/>
      <c r="C47" s="65" t="s">
        <v>95</v>
      </c>
      <c r="D47" s="64"/>
      <c r="E47" s="90"/>
    </row>
    <row r="48" spans="1:5" ht="15">
      <c r="A48" s="38" t="s">
        <v>96</v>
      </c>
      <c r="B48" s="40"/>
      <c r="C48" s="40" t="s">
        <v>97</v>
      </c>
      <c r="D48" s="41" t="s">
        <v>0</v>
      </c>
      <c r="E48" s="44">
        <f>E49</f>
        <v>0</v>
      </c>
    </row>
    <row r="49" spans="1:5" s="32" customFormat="1" ht="15">
      <c r="A49" s="48"/>
      <c r="B49" s="49"/>
      <c r="C49" s="65" t="s">
        <v>97</v>
      </c>
      <c r="D49" s="64"/>
      <c r="E49" s="90"/>
    </row>
    <row r="50" spans="1:5" ht="15">
      <c r="A50" s="38" t="s">
        <v>98</v>
      </c>
      <c r="B50" s="40"/>
      <c r="C50" s="40" t="s">
        <v>99</v>
      </c>
      <c r="D50" s="41" t="s">
        <v>0</v>
      </c>
      <c r="E50" s="44">
        <f>E51</f>
        <v>0</v>
      </c>
    </row>
    <row r="51" spans="1:5" s="32" customFormat="1" ht="15">
      <c r="A51" s="48"/>
      <c r="B51" s="49"/>
      <c r="C51" s="65" t="s">
        <v>99</v>
      </c>
      <c r="D51" s="64"/>
      <c r="E51" s="90"/>
    </row>
    <row r="52" spans="1:5" ht="15">
      <c r="A52" s="38" t="s">
        <v>100</v>
      </c>
      <c r="B52" s="40"/>
      <c r="C52" s="40" t="s">
        <v>101</v>
      </c>
      <c r="D52" s="41" t="s">
        <v>0</v>
      </c>
      <c r="E52" s="44">
        <f>E53</f>
        <v>0</v>
      </c>
    </row>
    <row r="53" spans="1:5" s="32" customFormat="1" ht="15">
      <c r="A53" s="48"/>
      <c r="B53" s="49"/>
      <c r="C53" s="65" t="s">
        <v>101</v>
      </c>
      <c r="D53" s="64"/>
      <c r="E53" s="90"/>
    </row>
    <row r="54" spans="1:5" ht="15">
      <c r="A54" s="38" t="s">
        <v>102</v>
      </c>
      <c r="B54" s="40"/>
      <c r="C54" s="40" t="s">
        <v>103</v>
      </c>
      <c r="D54" s="41" t="s">
        <v>0</v>
      </c>
      <c r="E54" s="44">
        <f>SUM(E55:E58)</f>
        <v>0</v>
      </c>
    </row>
    <row r="55" spans="1:5" ht="15">
      <c r="A55" s="48"/>
      <c r="B55" s="49"/>
      <c r="C55" s="65" t="s">
        <v>203</v>
      </c>
      <c r="D55" s="64"/>
      <c r="E55" s="90"/>
    </row>
    <row r="56" spans="1:5" ht="15">
      <c r="A56" s="48"/>
      <c r="B56" s="49"/>
      <c r="C56" s="65" t="s">
        <v>189</v>
      </c>
      <c r="D56" s="64"/>
      <c r="E56" s="90"/>
    </row>
    <row r="57" spans="1:5" ht="15">
      <c r="A57" s="48"/>
      <c r="B57" s="49"/>
      <c r="C57" s="65" t="s">
        <v>204</v>
      </c>
      <c r="D57" s="64"/>
      <c r="E57" s="90"/>
    </row>
    <row r="58" spans="1:5" ht="15">
      <c r="A58" s="48"/>
      <c r="B58" s="49"/>
      <c r="C58" s="65" t="s">
        <v>205</v>
      </c>
      <c r="D58" s="64"/>
      <c r="E58" s="90"/>
    </row>
    <row r="59" spans="1:5" ht="15">
      <c r="A59" s="38" t="s">
        <v>104</v>
      </c>
      <c r="B59" s="40"/>
      <c r="C59" s="40" t="s">
        <v>105</v>
      </c>
      <c r="D59" s="41" t="s">
        <v>0</v>
      </c>
      <c r="E59" s="44">
        <f>E60</f>
        <v>0</v>
      </c>
    </row>
    <row r="60" spans="1:5" s="32" customFormat="1" ht="15">
      <c r="A60" s="48"/>
      <c r="B60" s="49"/>
      <c r="C60" s="65" t="s">
        <v>105</v>
      </c>
      <c r="D60" s="64"/>
      <c r="E60" s="90"/>
    </row>
    <row r="61" spans="1:6" ht="15">
      <c r="A61" s="38" t="s">
        <v>106</v>
      </c>
      <c r="B61" s="40"/>
      <c r="C61" s="40" t="s">
        <v>107</v>
      </c>
      <c r="D61" s="41" t="s">
        <v>0</v>
      </c>
      <c r="E61" s="44">
        <f>SUM(E62:E68)</f>
        <v>0</v>
      </c>
      <c r="F61" t="s">
        <v>0</v>
      </c>
    </row>
    <row r="62" spans="1:5" ht="15">
      <c r="A62" s="48"/>
      <c r="B62" s="49"/>
      <c r="C62" s="65" t="s">
        <v>185</v>
      </c>
      <c r="D62" s="64">
        <v>15</v>
      </c>
      <c r="E62" s="90"/>
    </row>
    <row r="63" spans="1:5" ht="15">
      <c r="A63" s="48"/>
      <c r="B63" s="49"/>
      <c r="C63" s="72" t="s">
        <v>194</v>
      </c>
      <c r="D63" s="64">
        <v>15</v>
      </c>
      <c r="E63" s="90"/>
    </row>
    <row r="64" spans="1:5" ht="15">
      <c r="A64" s="48"/>
      <c r="B64" s="49"/>
      <c r="C64" s="72" t="s">
        <v>196</v>
      </c>
      <c r="D64" s="64">
        <v>15</v>
      </c>
      <c r="E64" s="92"/>
    </row>
    <row r="65" spans="1:5" ht="15">
      <c r="A65" s="48"/>
      <c r="B65" s="49"/>
      <c r="C65" s="72" t="s">
        <v>195</v>
      </c>
      <c r="D65" s="64">
        <v>15</v>
      </c>
      <c r="E65" s="92"/>
    </row>
    <row r="66" spans="1:5" ht="15">
      <c r="A66" s="48"/>
      <c r="B66" s="49"/>
      <c r="C66" s="72" t="s">
        <v>197</v>
      </c>
      <c r="D66" s="64">
        <v>15</v>
      </c>
      <c r="E66" s="92"/>
    </row>
    <row r="67" spans="1:5" ht="15">
      <c r="A67" s="48"/>
      <c r="B67" s="49"/>
      <c r="C67" s="72" t="s">
        <v>198</v>
      </c>
      <c r="D67" s="64">
        <v>15</v>
      </c>
      <c r="E67" s="92"/>
    </row>
    <row r="68" spans="1:5" ht="15">
      <c r="A68" s="48"/>
      <c r="B68" s="49"/>
      <c r="C68" s="72" t="s">
        <v>199</v>
      </c>
      <c r="D68" s="64">
        <v>15</v>
      </c>
      <c r="E68" s="92"/>
    </row>
    <row r="69" spans="1:5" ht="15">
      <c r="A69" s="38" t="s">
        <v>108</v>
      </c>
      <c r="B69" s="40"/>
      <c r="C69" s="40" t="s">
        <v>18</v>
      </c>
      <c r="D69" s="41" t="s">
        <v>0</v>
      </c>
      <c r="E69" s="44">
        <f>SUM(E70:E71)</f>
        <v>0</v>
      </c>
    </row>
    <row r="70" spans="1:5" ht="15">
      <c r="A70" s="60"/>
      <c r="B70" s="61"/>
      <c r="C70" s="35" t="s">
        <v>153</v>
      </c>
      <c r="D70" s="21">
        <v>1</v>
      </c>
      <c r="E70" s="91"/>
    </row>
    <row r="71" spans="1:5" ht="15.75" thickBot="1">
      <c r="A71" s="62"/>
      <c r="B71" s="63"/>
      <c r="C71" s="57" t="s">
        <v>133</v>
      </c>
      <c r="D71" s="22">
        <v>1</v>
      </c>
      <c r="E71" s="93"/>
    </row>
  </sheetData>
  <sheetProtection algorithmName="SHA-512" hashValue="GWeMeIxGeVRtWT6NdB3XyF5/HZALV3liaAhDH2d5n/bmrG1j4anp5BK1an+YRewcbDmDYr3bf7CpAiwQ31kM3A==" saltValue="/Dmu5iDjz57EIdKdx64FoA==" spinCount="100000" sheet="1" objects="1" scenarios="1"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volin</cp:lastModifiedBy>
  <cp:lastPrinted>2015-03-02T11:08:02Z</cp:lastPrinted>
  <dcterms:created xsi:type="dcterms:W3CDTF">2015-01-13T12:30:28Z</dcterms:created>
  <dcterms:modified xsi:type="dcterms:W3CDTF">2015-03-09T13:04:45Z</dcterms:modified>
  <cp:category/>
  <cp:version/>
  <cp:contentType/>
  <cp:contentStatus/>
</cp:coreProperties>
</file>