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330" activeTab="0"/>
  </bookViews>
  <sheets>
    <sheet name="Rekapitulace" sheetId="1" r:id="rId1"/>
    <sheet name="po SO" sheetId="2" r:id="rId2"/>
    <sheet name="SFDI-SO_111+112A" sheetId="3" r:id="rId3"/>
    <sheet name="SFDI-SO_112B" sheetId="4" r:id="rId4"/>
  </sheets>
  <definedNames>
    <definedName name="_xlnm.Print_Titles" localSheetId="1">'po SO'!$6:$7</definedName>
  </definedNames>
  <calcPr fullCalcOnLoad="1"/>
</workbook>
</file>

<file path=xl/sharedStrings.xml><?xml version="1.0" encoding="utf-8"?>
<sst xmlns="http://schemas.openxmlformats.org/spreadsheetml/2006/main" count="109" uniqueCount="66">
  <si>
    <t>Stavební objekt</t>
  </si>
  <si>
    <t>DPH</t>
  </si>
  <si>
    <t>Náklady</t>
  </si>
  <si>
    <t>Uznatelné</t>
  </si>
  <si>
    <t>Neuznatelné</t>
  </si>
  <si>
    <t>celkem (Kč)</t>
  </si>
  <si>
    <t>bez DPH</t>
  </si>
  <si>
    <t>s DPH</t>
  </si>
  <si>
    <t>SO 151 Dopravně inženýrská opatření</t>
  </si>
  <si>
    <t>Celkem</t>
  </si>
  <si>
    <t>CELKEM STAVBA</t>
  </si>
  <si>
    <t>70% uznatelných stavebních nákladů</t>
  </si>
  <si>
    <t>30% uznatelných stavebních nákladů</t>
  </si>
  <si>
    <t>CELKOVÝ PODÍL SFDI</t>
  </si>
  <si>
    <t>CELKEM</t>
  </si>
  <si>
    <t>celkem podle podílů</t>
  </si>
  <si>
    <t>III/180 26 PRŮTAH STARÝ PLZENEC</t>
  </si>
  <si>
    <t>RADYŇSKÁ UL. - REKONSTRUKCE</t>
  </si>
  <si>
    <t>Stupeň: DSP, ZDS</t>
  </si>
  <si>
    <t>REKAPITULACE NÁKLADŮ</t>
  </si>
  <si>
    <t>CENA</t>
  </si>
  <si>
    <t>MĚSTO STARÝ PLZENEC</t>
  </si>
  <si>
    <t>SO 101 Silnice III/180 26, zastávky autobusů hromadné dopravy</t>
  </si>
  <si>
    <t>SO 102 Úpravy napojení MK na III/180 26</t>
  </si>
  <si>
    <t>SO 103 Přípojky uličních vpustí</t>
  </si>
  <si>
    <t>SO 111 Chodníky, TÚ (ZÚ - km 0.097)</t>
  </si>
  <si>
    <t>SO řady 100 celkem</t>
  </si>
  <si>
    <t>IO 301 Kanalizace Riegrova a Tomáškova ul</t>
  </si>
  <si>
    <t>IO 310 Propojení vodovodního řadu Radyňská – Riegrova</t>
  </si>
  <si>
    <t>IO 311 Přeložka vodovodu</t>
  </si>
  <si>
    <t>IO 312 Vodovodní přípojky</t>
  </si>
  <si>
    <t>IO řady 300 celkem</t>
  </si>
  <si>
    <t>IO 401 Veřejné osvětlení</t>
  </si>
  <si>
    <t>IO 411 Úpravy na kabelových rozvodech Telefónica O2</t>
  </si>
  <si>
    <t>IO řady 400 celkem</t>
  </si>
  <si>
    <t>IO 501 Přeložka plynovodu a plynovodních přípojek</t>
  </si>
  <si>
    <t>IO řady 500 celkem</t>
  </si>
  <si>
    <t>SO 651 Úpravy na kabelových rozvodech SŽDC (ČD) – DK</t>
  </si>
  <si>
    <t>SO 652 Úpravy na kabelových rozvodech SŽDC – SSZT</t>
  </si>
  <si>
    <t>SO řady 650 celkem</t>
  </si>
  <si>
    <t>CELKEM BEZ DPH</t>
  </si>
  <si>
    <t>Celková rekapitulace</t>
  </si>
  <si>
    <t>Část</t>
  </si>
  <si>
    <t>Popis</t>
  </si>
  <si>
    <t>Celková cena (Kč)</t>
  </si>
  <si>
    <t>Daň z přidané hodnoty 20 %</t>
  </si>
  <si>
    <t>Smluvní cena včetně rezervy a DPH (SÚS + MĚSTO STARÝ PLZENEC)</t>
  </si>
  <si>
    <t>………….</t>
  </si>
  <si>
    <t>……………………</t>
  </si>
  <si>
    <t>Podpis a razítko</t>
  </si>
  <si>
    <t>CELKOVÝ PODÍL MĚSTO STARÝ PLZENEC</t>
  </si>
  <si>
    <t>Rekapitulace pro SFDI</t>
  </si>
  <si>
    <t>III/180 26 PRŮTAH STARÝ PLZENEC,</t>
  </si>
  <si>
    <t>Část 2 - Rekapitulace stavebních nákladů</t>
  </si>
  <si>
    <t>SO 000 Všeobecné položky</t>
  </si>
  <si>
    <t>SO řady 000 celkem</t>
  </si>
  <si>
    <t>Část 1 - Všeobecné položky</t>
  </si>
  <si>
    <t>SÚS PK</t>
  </si>
  <si>
    <t>Poznámka:</t>
  </si>
  <si>
    <t>Pro uznatelné a neuznatelné náklady byl zpracován samostatný rozpočet. Plochy v m2 pro oba rozpočty byly určeny digitálně v PC pomocí softwaru Autocad.</t>
  </si>
  <si>
    <t>SO 112A Chodníky, vjezdy, parkovací pruhy, TÚ (km 0.097 - KÚ)</t>
  </si>
  <si>
    <t>SO 112B Chodníky, vjezdy, parkovací pruhy, TÚ (km 0.097 - KÚ)</t>
  </si>
  <si>
    <t>Smluvní cena včetně DPH</t>
  </si>
  <si>
    <t>Celkem SÚS PK + MĚSTO STARÝ PLZENEC</t>
  </si>
  <si>
    <t>Část A - rok 2013 (1. a 2. etapa výstavby)</t>
  </si>
  <si>
    <t>Část B - rok 2012 (3. - 5. etapa výstavby)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</si>
</sst>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\ _K_č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8"/>
      <color indexed="8"/>
      <name val="Arial Black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b/>
      <u val="single"/>
      <sz val="10"/>
      <name val="Arial CE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6"/>
      <color indexed="8"/>
      <name val="Arial Black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u val="singleAccounting"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u val="singleAccounting"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>
      <left>
        <color indexed="63"/>
      </left>
      <right style="medium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thin"/>
      <right style="medium"/>
      <top style="thin"/>
      <bottom style="thin"/>
      <diagonal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double"/>
    </border>
    <border>
      <left style="medium"/>
      <right style="medium"/>
      <top/>
      <bottom/>
    </border>
  </borders>
  <cellStyleXfs count="7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37" fillId="0" borderId="0">
      <alignment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23" borderId="6" applyNumberFormat="0" applyFont="0" applyAlignment="0" applyProtection="0"/>
    <xf numFmtId="9" fontId="3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9" fontId="4" fillId="0" borderId="0" xfId="0" applyNumberFormat="1" applyFont="1" applyAlignment="1">
      <alignment vertical="center"/>
    </xf>
    <xf numFmtId="0" fontId="4" fillId="0" borderId="12" xfId="0" applyNumberFormat="1" applyFont="1" applyBorder="1" applyAlignment="1">
      <alignment vertical="center"/>
    </xf>
    <xf numFmtId="9" fontId="3" fillId="8" borderId="13" xfId="0" applyNumberFormat="1" applyFont="1" applyFill="1" applyBorder="1" applyAlignment="1">
      <alignment horizontal="center" vertical="center"/>
    </xf>
    <xf numFmtId="9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3" borderId="12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0" fontId="52" fillId="0" borderId="0" xfId="0" applyNumberFormat="1" applyFont="1" applyAlignment="1">
      <alignment vertical="center"/>
    </xf>
    <xf numFmtId="9" fontId="52" fillId="0" borderId="0" xfId="0" applyNumberFormat="1" applyFont="1" applyAlignment="1">
      <alignment vertical="center"/>
    </xf>
    <xf numFmtId="0" fontId="52" fillId="0" borderId="14" xfId="0" applyNumberFormat="1" applyFont="1" applyBorder="1" applyAlignment="1">
      <alignment vertical="center" wrapText="1"/>
    </xf>
    <xf numFmtId="9" fontId="52" fillId="8" borderId="15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0" fontId="5" fillId="0" borderId="0" xfId="49">
      <alignment/>
      <protection/>
    </xf>
    <xf numFmtId="0" fontId="5" fillId="0" borderId="16" xfId="49" applyBorder="1">
      <alignment/>
      <protection/>
    </xf>
    <xf numFmtId="0" fontId="5" fillId="0" borderId="0" xfId="49" applyBorder="1">
      <alignment/>
      <protection/>
    </xf>
    <xf numFmtId="0" fontId="7" fillId="0" borderId="0" xfId="49" applyFont="1" applyBorder="1">
      <alignment/>
      <protection/>
    </xf>
    <xf numFmtId="0" fontId="6" fillId="0" borderId="16" xfId="49" applyFont="1" applyBorder="1">
      <alignment/>
      <protection/>
    </xf>
    <xf numFmtId="0" fontId="6" fillId="0" borderId="0" xfId="49" applyFont="1" applyBorder="1">
      <alignment/>
      <protection/>
    </xf>
    <xf numFmtId="0" fontId="6" fillId="0" borderId="0" xfId="49" applyFont="1">
      <alignment/>
      <protection/>
    </xf>
    <xf numFmtId="0" fontId="7" fillId="0" borderId="17" xfId="49" applyFont="1" applyBorder="1" applyAlignment="1">
      <alignment horizontal="center" wrapText="1"/>
      <protection/>
    </xf>
    <xf numFmtId="0" fontId="7" fillId="0" borderId="0" xfId="49" applyFont="1">
      <alignment/>
      <protection/>
    </xf>
    <xf numFmtId="0" fontId="0" fillId="0" borderId="16" xfId="49" applyFont="1" applyBorder="1">
      <alignment/>
      <protection/>
    </xf>
    <xf numFmtId="165" fontId="5" fillId="0" borderId="0" xfId="49" applyNumberFormat="1" applyFont="1" applyBorder="1" applyAlignment="1">
      <alignment horizontal="right"/>
      <protection/>
    </xf>
    <xf numFmtId="165" fontId="5" fillId="0" borderId="18" xfId="56" applyNumberFormat="1" applyFont="1" applyBorder="1" applyAlignment="1">
      <alignment horizontal="right"/>
      <protection/>
    </xf>
    <xf numFmtId="0" fontId="5" fillId="0" borderId="0" xfId="49" applyFont="1">
      <alignment/>
      <protection/>
    </xf>
    <xf numFmtId="165" fontId="5" fillId="0" borderId="0" xfId="49" applyNumberFormat="1" applyFont="1" applyFill="1" applyBorder="1" applyAlignment="1">
      <alignment horizontal="right"/>
      <protection/>
    </xf>
    <xf numFmtId="165" fontId="5" fillId="0" borderId="19" xfId="49" applyNumberFormat="1" applyFont="1" applyBorder="1" applyAlignment="1">
      <alignment horizontal="right"/>
      <protection/>
    </xf>
    <xf numFmtId="165" fontId="5" fillId="0" borderId="20" xfId="56" applyNumberFormat="1" applyFont="1" applyBorder="1" applyAlignment="1">
      <alignment horizontal="right"/>
      <protection/>
    </xf>
    <xf numFmtId="165" fontId="5" fillId="0" borderId="0" xfId="56" applyNumberFormat="1" applyFont="1" applyBorder="1" applyAlignment="1">
      <alignment horizontal="right"/>
      <protection/>
    </xf>
    <xf numFmtId="165" fontId="5" fillId="0" borderId="19" xfId="49" applyNumberFormat="1" applyFont="1" applyFill="1" applyBorder="1" applyAlignment="1">
      <alignment horizontal="right"/>
      <protection/>
    </xf>
    <xf numFmtId="0" fontId="8" fillId="0" borderId="16" xfId="49" applyFont="1" applyBorder="1">
      <alignment/>
      <protection/>
    </xf>
    <xf numFmtId="165" fontId="7" fillId="0" borderId="0" xfId="49" applyNumberFormat="1" applyFont="1" applyBorder="1" applyAlignment="1">
      <alignment horizontal="right"/>
      <protection/>
    </xf>
    <xf numFmtId="165" fontId="7" fillId="0" borderId="19" xfId="49" applyNumberFormat="1" applyFont="1" applyBorder="1" applyAlignment="1">
      <alignment horizontal="right"/>
      <protection/>
    </xf>
    <xf numFmtId="165" fontId="5" fillId="0" borderId="19" xfId="56" applyNumberFormat="1" applyFont="1" applyBorder="1" applyAlignment="1">
      <alignment horizontal="right"/>
      <protection/>
    </xf>
    <xf numFmtId="0" fontId="9" fillId="0" borderId="16" xfId="49" applyFont="1" applyBorder="1">
      <alignment/>
      <protection/>
    </xf>
    <xf numFmtId="0" fontId="9" fillId="0" borderId="0" xfId="49" applyFont="1">
      <alignment/>
      <protection/>
    </xf>
    <xf numFmtId="0" fontId="7" fillId="0" borderId="19" xfId="49" applyFont="1" applyBorder="1">
      <alignment/>
      <protection/>
    </xf>
    <xf numFmtId="0" fontId="9" fillId="0" borderId="21" xfId="49" applyFont="1" applyBorder="1">
      <alignment/>
      <protection/>
    </xf>
    <xf numFmtId="0" fontId="0" fillId="0" borderId="0" xfId="48">
      <alignment/>
      <protection/>
    </xf>
    <xf numFmtId="0" fontId="10" fillId="0" borderId="22" xfId="48" applyFont="1" applyBorder="1" applyAlignment="1">
      <alignment horizontal="center" wrapText="1"/>
      <protection/>
    </xf>
    <xf numFmtId="0" fontId="11" fillId="0" borderId="23" xfId="48" applyFont="1" applyBorder="1" applyAlignment="1">
      <alignment wrapText="1"/>
      <protection/>
    </xf>
    <xf numFmtId="0" fontId="11" fillId="0" borderId="24" xfId="48" applyFont="1" applyBorder="1" applyAlignment="1">
      <alignment wrapText="1"/>
      <protection/>
    </xf>
    <xf numFmtId="0" fontId="12" fillId="0" borderId="25" xfId="48" applyFont="1" applyBorder="1">
      <alignment/>
      <protection/>
    </xf>
    <xf numFmtId="0" fontId="0" fillId="0" borderId="26" xfId="48" applyBorder="1">
      <alignment/>
      <protection/>
    </xf>
    <xf numFmtId="0" fontId="0" fillId="0" borderId="27" xfId="48" applyBorder="1">
      <alignment/>
      <protection/>
    </xf>
    <xf numFmtId="4" fontId="8" fillId="0" borderId="25" xfId="48" applyNumberFormat="1" applyFont="1" applyBorder="1" applyProtection="1">
      <alignment/>
      <protection locked="0"/>
    </xf>
    <xf numFmtId="4" fontId="8" fillId="0" borderId="26" xfId="48" applyNumberFormat="1" applyFont="1" applyBorder="1" applyAlignment="1" applyProtection="1">
      <alignment horizontal="center"/>
      <protection locked="0"/>
    </xf>
    <xf numFmtId="0" fontId="13" fillId="0" borderId="25" xfId="48" applyFont="1" applyBorder="1" applyAlignment="1">
      <alignment horizontal="left" vertical="center" wrapText="1"/>
      <protection/>
    </xf>
    <xf numFmtId="0" fontId="13" fillId="0" borderId="26" xfId="48" applyFont="1" applyBorder="1" applyAlignment="1">
      <alignment horizontal="left"/>
      <protection/>
    </xf>
    <xf numFmtId="3" fontId="0" fillId="0" borderId="26" xfId="48" applyNumberFormat="1" applyBorder="1" applyAlignment="1">
      <alignment horizontal="center" vertical="center"/>
      <protection/>
    </xf>
    <xf numFmtId="3" fontId="0" fillId="0" borderId="27" xfId="48" applyNumberFormat="1" applyBorder="1" applyAlignment="1">
      <alignment horizontal="center" vertical="center"/>
      <protection/>
    </xf>
    <xf numFmtId="0" fontId="0" fillId="0" borderId="25" xfId="48" applyBorder="1" applyAlignment="1">
      <alignment horizontal="left" vertical="center" wrapText="1"/>
      <protection/>
    </xf>
    <xf numFmtId="0" fontId="0" fillId="0" borderId="28" xfId="48" applyBorder="1" applyAlignment="1">
      <alignment horizontal="left" vertical="center" wrapText="1"/>
      <protection/>
    </xf>
    <xf numFmtId="0" fontId="13" fillId="0" borderId="29" xfId="48" applyFont="1" applyBorder="1" applyAlignment="1">
      <alignment horizontal="left" wrapText="1"/>
      <protection/>
    </xf>
    <xf numFmtId="0" fontId="0" fillId="0" borderId="0" xfId="48" applyAlignment="1">
      <alignment horizontal="left"/>
      <protection/>
    </xf>
    <xf numFmtId="0" fontId="13" fillId="0" borderId="0" xfId="48" applyFont="1" applyBorder="1" applyAlignment="1">
      <alignment horizontal="left" vertical="center"/>
      <protection/>
    </xf>
    <xf numFmtId="165" fontId="4" fillId="0" borderId="0" xfId="34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30" xfId="34" applyNumberFormat="1" applyFont="1" applyBorder="1" applyAlignment="1">
      <alignment vertical="center"/>
    </xf>
    <xf numFmtId="165" fontId="4" fillId="0" borderId="12" xfId="34" applyNumberFormat="1" applyFont="1" applyBorder="1" applyAlignment="1">
      <alignment vertical="center"/>
    </xf>
    <xf numFmtId="165" fontId="4" fillId="0" borderId="31" xfId="34" applyNumberFormat="1" applyFont="1" applyBorder="1" applyAlignment="1">
      <alignment vertical="center"/>
    </xf>
    <xf numFmtId="165" fontId="3" fillId="3" borderId="30" xfId="0" applyNumberFormat="1" applyFont="1" applyFill="1" applyBorder="1" applyAlignment="1">
      <alignment vertical="center"/>
    </xf>
    <xf numFmtId="165" fontId="3" fillId="3" borderId="12" xfId="0" applyNumberFormat="1" applyFont="1" applyFill="1" applyBorder="1" applyAlignment="1">
      <alignment vertical="center"/>
    </xf>
    <xf numFmtId="165" fontId="3" fillId="3" borderId="31" xfId="0" applyNumberFormat="1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165" fontId="53" fillId="0" borderId="32" xfId="34" applyNumberFormat="1" applyFont="1" applyBorder="1" applyAlignment="1">
      <alignment vertical="center"/>
    </xf>
    <xf numFmtId="165" fontId="53" fillId="0" borderId="33" xfId="34" applyNumberFormat="1" applyFont="1" applyBorder="1" applyAlignment="1">
      <alignment vertical="center"/>
    </xf>
    <xf numFmtId="165" fontId="3" fillId="0" borderId="34" xfId="34" applyNumberFormat="1" applyFont="1" applyBorder="1" applyAlignment="1">
      <alignment vertical="center"/>
    </xf>
    <xf numFmtId="165" fontId="3" fillId="0" borderId="35" xfId="34" applyNumberFormat="1" applyFont="1" applyBorder="1" applyAlignment="1">
      <alignment vertical="center"/>
    </xf>
    <xf numFmtId="165" fontId="3" fillId="0" borderId="36" xfId="34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 wrapText="1"/>
    </xf>
    <xf numFmtId="4" fontId="8" fillId="0" borderId="27" xfId="48" applyNumberFormat="1" applyFont="1" applyBorder="1" applyAlignment="1" applyProtection="1">
      <alignment horizontal="center" wrapText="1"/>
      <protection locked="0"/>
    </xf>
    <xf numFmtId="0" fontId="7" fillId="0" borderId="0" xfId="49" applyFont="1" applyBorder="1" applyAlignment="1">
      <alignment horizontal="center" wrapText="1"/>
      <protection/>
    </xf>
    <xf numFmtId="0" fontId="5" fillId="0" borderId="16" xfId="49" applyBorder="1" applyAlignment="1">
      <alignment/>
      <protection/>
    </xf>
    <xf numFmtId="0" fontId="7" fillId="0" borderId="19" xfId="49" applyFont="1" applyBorder="1" applyAlignment="1">
      <alignment horizontal="center" wrapText="1"/>
      <protection/>
    </xf>
    <xf numFmtId="0" fontId="7" fillId="0" borderId="10" xfId="49" applyFont="1" applyBorder="1" applyAlignment="1">
      <alignment horizontal="center" vertical="center" wrapText="1"/>
      <protection/>
    </xf>
    <xf numFmtId="0" fontId="0" fillId="0" borderId="37" xfId="54" applyFont="1" applyBorder="1">
      <alignment/>
      <protection/>
    </xf>
    <xf numFmtId="165" fontId="5" fillId="0" borderId="38" xfId="56" applyNumberFormat="1" applyFont="1" applyBorder="1" applyAlignment="1">
      <alignment horizontal="right"/>
      <protection/>
    </xf>
    <xf numFmtId="165" fontId="5" fillId="0" borderId="39" xfId="54" applyNumberFormat="1" applyFont="1" applyBorder="1" applyAlignment="1">
      <alignment horizontal="right"/>
      <protection/>
    </xf>
    <xf numFmtId="3" fontId="0" fillId="0" borderId="40" xfId="48" applyNumberFormat="1" applyBorder="1" applyAlignment="1">
      <alignment horizontal="center" vertical="center"/>
      <protection/>
    </xf>
    <xf numFmtId="165" fontId="7" fillId="0" borderId="0" xfId="55" applyNumberFormat="1" applyFont="1" applyBorder="1" applyAlignment="1">
      <alignment horizontal="right"/>
      <protection/>
    </xf>
    <xf numFmtId="0" fontId="8" fillId="0" borderId="16" xfId="55" applyFont="1" applyBorder="1">
      <alignment/>
      <protection/>
    </xf>
    <xf numFmtId="165" fontId="7" fillId="0" borderId="19" xfId="55" applyNumberFormat="1" applyFont="1" applyFill="1" applyBorder="1" applyAlignment="1">
      <alignment horizontal="right"/>
      <protection/>
    </xf>
    <xf numFmtId="4" fontId="8" fillId="0" borderId="26" xfId="48" applyNumberFormat="1" applyFont="1" applyBorder="1" applyAlignment="1" applyProtection="1">
      <alignment horizontal="center" vertical="center" wrapText="1"/>
      <protection locked="0"/>
    </xf>
    <xf numFmtId="165" fontId="3" fillId="0" borderId="41" xfId="34" applyNumberFormat="1" applyFont="1" applyBorder="1" applyAlignment="1">
      <alignment vertical="center"/>
    </xf>
    <xf numFmtId="165" fontId="3" fillId="0" borderId="28" xfId="34" applyNumberFormat="1" applyFont="1" applyBorder="1" applyAlignment="1">
      <alignment vertical="center"/>
    </xf>
    <xf numFmtId="0" fontId="3" fillId="0" borderId="42" xfId="0" applyNumberFormat="1" applyFont="1" applyFill="1" applyBorder="1" applyAlignment="1" applyProtection="1">
      <alignment horizontal="left" vertical="center" wrapText="1"/>
      <protection/>
    </xf>
    <xf numFmtId="0" fontId="3" fillId="0" borderId="43" xfId="0" applyNumberFormat="1" applyFont="1" applyBorder="1" applyAlignment="1">
      <alignment vertical="center" wrapText="1"/>
    </xf>
    <xf numFmtId="9" fontId="3" fillId="8" borderId="44" xfId="0" applyNumberFormat="1" applyFont="1" applyFill="1" applyBorder="1" applyAlignment="1" applyProtection="1">
      <alignment horizontal="center" vertical="center" wrapText="1"/>
      <protection/>
    </xf>
    <xf numFmtId="9" fontId="3" fillId="8" borderId="45" xfId="0" applyNumberFormat="1" applyFont="1" applyFill="1" applyBorder="1" applyAlignment="1">
      <alignment horizontal="center" vertical="center"/>
    </xf>
    <xf numFmtId="165" fontId="3" fillId="0" borderId="46" xfId="0" applyNumberFormat="1" applyFont="1" applyBorder="1" applyAlignment="1">
      <alignment horizontal="right" vertical="center"/>
    </xf>
    <xf numFmtId="165" fontId="3" fillId="0" borderId="47" xfId="34" applyNumberFormat="1" applyFont="1" applyBorder="1" applyAlignment="1">
      <alignment horizontal="right" vertical="center"/>
    </xf>
    <xf numFmtId="165" fontId="3" fillId="0" borderId="48" xfId="34" applyNumberFormat="1" applyFont="1" applyBorder="1" applyAlignment="1">
      <alignment horizontal="right" vertical="center"/>
    </xf>
    <xf numFmtId="165" fontId="3" fillId="0" borderId="49" xfId="34" applyNumberFormat="1" applyFont="1" applyBorder="1" applyAlignment="1">
      <alignment vertical="center"/>
    </xf>
    <xf numFmtId="165" fontId="3" fillId="0" borderId="46" xfId="34" applyNumberFormat="1" applyFont="1" applyBorder="1" applyAlignment="1">
      <alignment vertical="center"/>
    </xf>
    <xf numFmtId="3" fontId="0" fillId="0" borderId="49" xfId="48" applyNumberFormat="1" applyBorder="1" applyAlignment="1">
      <alignment horizontal="center"/>
      <protection/>
    </xf>
    <xf numFmtId="3" fontId="0" fillId="0" borderId="50" xfId="48" applyNumberFormat="1" applyBorder="1" applyAlignment="1">
      <alignment horizontal="center"/>
      <protection/>
    </xf>
    <xf numFmtId="0" fontId="10" fillId="0" borderId="42" xfId="48" applyFont="1" applyBorder="1" applyAlignment="1">
      <alignment horizontal="center" wrapText="1"/>
      <protection/>
    </xf>
    <xf numFmtId="0" fontId="11" fillId="0" borderId="51" xfId="48" applyFont="1" applyBorder="1" applyAlignment="1">
      <alignment wrapText="1"/>
      <protection/>
    </xf>
    <xf numFmtId="0" fontId="11" fillId="0" borderId="52" xfId="48" applyFont="1" applyBorder="1" applyAlignment="1">
      <alignment wrapText="1"/>
      <protection/>
    </xf>
    <xf numFmtId="0" fontId="10" fillId="0" borderId="22" xfId="48" applyFont="1" applyBorder="1" applyAlignment="1">
      <alignment horizontal="center" wrapText="1"/>
      <protection/>
    </xf>
    <xf numFmtId="0" fontId="11" fillId="0" borderId="23" xfId="48" applyFont="1" applyBorder="1" applyAlignment="1">
      <alignment wrapText="1"/>
      <protection/>
    </xf>
    <xf numFmtId="0" fontId="11" fillId="0" borderId="24" xfId="48" applyFont="1" applyBorder="1" applyAlignment="1">
      <alignment wrapText="1"/>
      <protection/>
    </xf>
    <xf numFmtId="4" fontId="8" fillId="0" borderId="26" xfId="48" applyNumberFormat="1" applyFont="1" applyBorder="1" applyAlignment="1" applyProtection="1">
      <alignment horizontal="center" wrapText="1"/>
      <protection locked="0"/>
    </xf>
    <xf numFmtId="4" fontId="8" fillId="0" borderId="27" xfId="48" applyNumberFormat="1" applyFont="1" applyBorder="1" applyAlignment="1" applyProtection="1">
      <alignment horizontal="center" wrapText="1"/>
      <protection locked="0"/>
    </xf>
    <xf numFmtId="4" fontId="8" fillId="0" borderId="25" xfId="48" applyNumberFormat="1" applyFont="1" applyBorder="1" applyAlignment="1" applyProtection="1">
      <alignment/>
      <protection locked="0"/>
    </xf>
    <xf numFmtId="0" fontId="0" fillId="0" borderId="26" xfId="48" applyBorder="1" applyAlignment="1">
      <alignment/>
      <protection/>
    </xf>
    <xf numFmtId="3" fontId="0" fillId="0" borderId="26" xfId="48" applyNumberFormat="1" applyBorder="1" applyAlignment="1">
      <alignment horizontal="center" vertical="center"/>
      <protection/>
    </xf>
    <xf numFmtId="3" fontId="0" fillId="0" borderId="27" xfId="48" applyNumberFormat="1" applyBorder="1" applyAlignment="1">
      <alignment horizontal="center" vertical="center"/>
      <protection/>
    </xf>
    <xf numFmtId="0" fontId="6" fillId="0" borderId="16" xfId="49" applyFont="1" applyBorder="1" applyAlignment="1">
      <alignment horizontal="center" wrapText="1"/>
      <protection/>
    </xf>
    <xf numFmtId="0" fontId="5" fillId="0" borderId="0" xfId="49" applyBorder="1" applyAlignment="1">
      <alignment horizontal="center"/>
      <protection/>
    </xf>
    <xf numFmtId="0" fontId="7" fillId="0" borderId="37" xfId="49" applyFont="1" applyBorder="1" applyAlignment="1">
      <alignment/>
      <protection/>
    </xf>
    <xf numFmtId="0" fontId="5" fillId="0" borderId="21" xfId="49" applyBorder="1" applyAlignment="1">
      <alignment/>
      <protection/>
    </xf>
    <xf numFmtId="0" fontId="7" fillId="0" borderId="39" xfId="49" applyFont="1" applyBorder="1" applyAlignment="1">
      <alignment horizontal="center"/>
      <protection/>
    </xf>
    <xf numFmtId="0" fontId="7" fillId="0" borderId="53" xfId="49" applyFont="1" applyBorder="1" applyAlignment="1">
      <alignment horizontal="center"/>
      <protection/>
    </xf>
    <xf numFmtId="165" fontId="7" fillId="0" borderId="10" xfId="49" applyNumberFormat="1" applyFont="1" applyBorder="1" applyAlignment="1">
      <alignment horizontal="center"/>
      <protection/>
    </xf>
    <xf numFmtId="0" fontId="7" fillId="0" borderId="17" xfId="49" applyFont="1" applyBorder="1" applyAlignment="1">
      <alignment horizontal="center"/>
      <protection/>
    </xf>
    <xf numFmtId="164" fontId="4" fillId="0" borderId="13" xfId="0" applyNumberFormat="1" applyFont="1" applyFill="1" applyBorder="1" applyAlignment="1" applyProtection="1">
      <alignment horizontal="center" vertical="center" wrapText="1"/>
      <protection/>
    </xf>
    <xf numFmtId="165" fontId="52" fillId="0" borderId="54" xfId="0" applyNumberFormat="1" applyFont="1" applyBorder="1" applyAlignment="1">
      <alignment horizontal="center" vertical="center"/>
    </xf>
    <xf numFmtId="165" fontId="52" fillId="0" borderId="54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4" fillId="0" borderId="55" xfId="0" applyNumberFormat="1" applyFont="1" applyFill="1" applyBorder="1" applyAlignment="1" applyProtection="1">
      <alignment horizontal="left" vertical="center" wrapText="1"/>
      <protection/>
    </xf>
    <xf numFmtId="9" fontId="4" fillId="8" borderId="13" xfId="0" applyNumberFormat="1" applyFont="1" applyFill="1" applyBorder="1" applyAlignment="1" applyProtection="1">
      <alignment horizontal="center" vertical="center" wrapText="1"/>
      <protection/>
    </xf>
    <xf numFmtId="9" fontId="4" fillId="8" borderId="11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Font_Ariel_Smal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2 2" xfId="48"/>
    <cellStyle name="Normální 3" xfId="49"/>
    <cellStyle name="Normální 4" xfId="50"/>
    <cellStyle name="Normální 5" xfId="51"/>
    <cellStyle name="Normální 6" xfId="52"/>
    <cellStyle name="Normální 7" xfId="53"/>
    <cellStyle name="Normální 8" xfId="54"/>
    <cellStyle name="Normální 9" xfId="55"/>
    <cellStyle name="normální_TC-Baroko-rekapitulace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28125" style="45" customWidth="1"/>
    <col min="2" max="2" width="52.7109375" style="45" customWidth="1"/>
    <col min="3" max="4" width="14.7109375" style="45" customWidth="1"/>
    <col min="5" max="16384" width="9.140625" style="45" customWidth="1"/>
  </cols>
  <sheetData>
    <row r="1" spans="1:4" ht="27" customHeight="1">
      <c r="A1" s="104" t="s">
        <v>16</v>
      </c>
      <c r="B1" s="105"/>
      <c r="C1" s="105"/>
      <c r="D1" s="106"/>
    </row>
    <row r="2" spans="1:4" ht="27" customHeight="1">
      <c r="A2" s="107" t="s">
        <v>17</v>
      </c>
      <c r="B2" s="108"/>
      <c r="C2" s="108"/>
      <c r="D2" s="109"/>
    </row>
    <row r="3" spans="1:4" ht="15" customHeight="1">
      <c r="A3" s="46"/>
      <c r="B3" s="47"/>
      <c r="C3" s="47"/>
      <c r="D3" s="48"/>
    </row>
    <row r="4" spans="1:4" ht="15.75">
      <c r="A4" s="49" t="s">
        <v>41</v>
      </c>
      <c r="B4" s="50"/>
      <c r="C4" s="50"/>
      <c r="D4" s="51"/>
    </row>
    <row r="5" spans="1:4" ht="15" customHeight="1">
      <c r="A5" s="52" t="s">
        <v>42</v>
      </c>
      <c r="B5" s="53" t="s">
        <v>43</v>
      </c>
      <c r="C5" s="110" t="s">
        <v>44</v>
      </c>
      <c r="D5" s="111"/>
    </row>
    <row r="6" spans="1:4" ht="27" customHeight="1">
      <c r="A6" s="112"/>
      <c r="B6" s="113"/>
      <c r="C6" s="90" t="s">
        <v>57</v>
      </c>
      <c r="D6" s="78" t="s">
        <v>21</v>
      </c>
    </row>
    <row r="7" spans="1:4" ht="27" customHeight="1">
      <c r="A7" s="54">
        <v>1</v>
      </c>
      <c r="B7" s="55" t="s">
        <v>56</v>
      </c>
      <c r="C7" s="56">
        <f>'po SO'!B10</f>
        <v>0</v>
      </c>
      <c r="D7" s="86"/>
    </row>
    <row r="8" spans="1:4" ht="25.5" customHeight="1">
      <c r="A8" s="54">
        <v>2</v>
      </c>
      <c r="B8" s="55" t="s">
        <v>53</v>
      </c>
      <c r="C8" s="56">
        <f>'po SO'!B54-'po SO'!B10</f>
        <v>0</v>
      </c>
      <c r="D8" s="57">
        <f>'po SO'!C54</f>
        <v>0</v>
      </c>
    </row>
    <row r="9" spans="1:4" ht="25.5" customHeight="1">
      <c r="A9" s="54"/>
      <c r="B9" s="55" t="s">
        <v>9</v>
      </c>
      <c r="C9" s="56">
        <f>SUM(C7:C8)</f>
        <v>0</v>
      </c>
      <c r="D9" s="57">
        <f>SUM(D8:D8)</f>
        <v>0</v>
      </c>
    </row>
    <row r="10" spans="1:4" ht="25.5" customHeight="1">
      <c r="A10" s="54"/>
      <c r="B10" s="55" t="s">
        <v>63</v>
      </c>
      <c r="C10" s="114">
        <f>C9+D9</f>
        <v>0</v>
      </c>
      <c r="D10" s="115"/>
    </row>
    <row r="11" spans="1:4" ht="25.5" customHeight="1">
      <c r="A11" s="58"/>
      <c r="B11" s="55" t="s">
        <v>45</v>
      </c>
      <c r="C11" s="56">
        <f>0.2*C9</f>
        <v>0</v>
      </c>
      <c r="D11" s="57">
        <f>0.2*D9</f>
        <v>0</v>
      </c>
    </row>
    <row r="12" spans="1:4" ht="25.5" customHeight="1">
      <c r="A12" s="58"/>
      <c r="B12" s="55" t="s">
        <v>62</v>
      </c>
      <c r="C12" s="56">
        <f>C9+C11</f>
        <v>0</v>
      </c>
      <c r="D12" s="57">
        <f>D9+D11</f>
        <v>0</v>
      </c>
    </row>
    <row r="13" spans="1:4" ht="32.25" customHeight="1" thickBot="1">
      <c r="A13" s="59"/>
      <c r="B13" s="60" t="s">
        <v>46</v>
      </c>
      <c r="C13" s="102">
        <f>C12+D12</f>
        <v>0</v>
      </c>
      <c r="D13" s="103"/>
    </row>
    <row r="14" spans="1:3" ht="14.25">
      <c r="A14" s="61"/>
      <c r="B14" s="62"/>
      <c r="C14" s="62"/>
    </row>
    <row r="15" spans="1:3" ht="14.25">
      <c r="A15" s="61"/>
      <c r="B15" s="62"/>
      <c r="C15" s="62"/>
    </row>
    <row r="16" spans="1:3" ht="14.25">
      <c r="A16" s="61"/>
      <c r="B16" s="62"/>
      <c r="C16" s="62"/>
    </row>
    <row r="17" spans="1:3" ht="14.25">
      <c r="A17" s="61"/>
      <c r="B17" s="62"/>
      <c r="C17" s="62"/>
    </row>
    <row r="18" spans="1:4" ht="12.75">
      <c r="A18" s="61" t="s">
        <v>47</v>
      </c>
      <c r="D18" s="45" t="s">
        <v>48</v>
      </c>
    </row>
    <row r="19" ht="12.75">
      <c r="D19" s="45" t="s">
        <v>49</v>
      </c>
    </row>
  </sheetData>
  <sheetProtection/>
  <mergeCells count="6">
    <mergeCell ref="C13:D13"/>
    <mergeCell ref="A1:D1"/>
    <mergeCell ref="A2:D2"/>
    <mergeCell ref="C5:D5"/>
    <mergeCell ref="A6:B6"/>
    <mergeCell ref="C10:D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zoomScalePageLayoutView="0" workbookViewId="0" topLeftCell="A1">
      <selection activeCell="E52" sqref="E52"/>
    </sheetView>
  </sheetViews>
  <sheetFormatPr defaultColWidth="9.140625" defaultRowHeight="12.75"/>
  <cols>
    <col min="1" max="1" width="55.28125" style="19" customWidth="1"/>
    <col min="2" max="2" width="15.7109375" style="19" customWidth="1"/>
    <col min="3" max="3" width="15.7109375" style="27" customWidth="1"/>
    <col min="4" max="6" width="9.140625" style="19" customWidth="1"/>
    <col min="7" max="7" width="11.7109375" style="19" customWidth="1"/>
    <col min="8" max="16384" width="9.140625" style="19" customWidth="1"/>
  </cols>
  <sheetData>
    <row r="1" spans="1:3" ht="21.75" customHeight="1">
      <c r="A1" s="116" t="s">
        <v>16</v>
      </c>
      <c r="B1" s="117"/>
      <c r="C1" s="117"/>
    </row>
    <row r="2" spans="1:3" ht="19.5" customHeight="1">
      <c r="A2" s="116" t="s">
        <v>17</v>
      </c>
      <c r="B2" s="117"/>
      <c r="C2" s="117"/>
    </row>
    <row r="3" spans="1:3" ht="12.75">
      <c r="A3" s="20" t="s">
        <v>18</v>
      </c>
      <c r="B3" s="21"/>
      <c r="C3" s="22"/>
    </row>
    <row r="4" spans="1:3" ht="12.75" customHeight="1">
      <c r="A4" s="20"/>
      <c r="B4" s="21"/>
      <c r="C4" s="22"/>
    </row>
    <row r="5" spans="1:3" s="25" customFormat="1" ht="18.75" thickBot="1">
      <c r="A5" s="23" t="s">
        <v>19</v>
      </c>
      <c r="B5" s="24"/>
      <c r="C5" s="24"/>
    </row>
    <row r="6" spans="1:3" ht="12.75">
      <c r="A6" s="118" t="s">
        <v>0</v>
      </c>
      <c r="B6" s="120" t="s">
        <v>20</v>
      </c>
      <c r="C6" s="121"/>
    </row>
    <row r="7" spans="1:3" s="27" customFormat="1" ht="28.5" customHeight="1" thickBot="1">
      <c r="A7" s="119"/>
      <c r="B7" s="82" t="s">
        <v>57</v>
      </c>
      <c r="C7" s="26" t="s">
        <v>21</v>
      </c>
    </row>
    <row r="8" spans="1:3" s="27" customFormat="1" ht="12.75" customHeight="1">
      <c r="A8" s="83" t="s">
        <v>54</v>
      </c>
      <c r="B8" s="85">
        <v>0</v>
      </c>
      <c r="C8" s="84"/>
    </row>
    <row r="9" spans="1:3" s="27" customFormat="1" ht="10.5" customHeight="1">
      <c r="A9" s="80"/>
      <c r="B9" s="79"/>
      <c r="C9" s="81"/>
    </row>
    <row r="10" spans="1:3" s="27" customFormat="1" ht="12.75" customHeight="1">
      <c r="A10" s="88" t="s">
        <v>55</v>
      </c>
      <c r="B10" s="87">
        <f>B8</f>
        <v>0</v>
      </c>
      <c r="C10" s="89">
        <v>0</v>
      </c>
    </row>
    <row r="11" spans="1:3" s="27" customFormat="1" ht="10.5" customHeight="1">
      <c r="A11" s="80"/>
      <c r="B11" s="79"/>
      <c r="C11" s="81"/>
    </row>
    <row r="12" spans="1:3" s="31" customFormat="1" ht="12.75" customHeight="1">
      <c r="A12" s="28" t="s">
        <v>22</v>
      </c>
      <c r="B12" s="29">
        <v>0</v>
      </c>
      <c r="C12" s="30"/>
    </row>
    <row r="13" spans="1:3" s="31" customFormat="1" ht="10.5" customHeight="1">
      <c r="A13" s="28"/>
      <c r="B13" s="32"/>
      <c r="C13" s="33"/>
    </row>
    <row r="14" spans="1:3" s="31" customFormat="1" ht="12.75" customHeight="1">
      <c r="A14" s="28" t="s">
        <v>23</v>
      </c>
      <c r="B14" s="34"/>
      <c r="C14" s="33">
        <v>0</v>
      </c>
    </row>
    <row r="15" spans="1:3" s="31" customFormat="1" ht="10.5" customHeight="1">
      <c r="A15" s="28"/>
      <c r="B15" s="32"/>
      <c r="C15" s="33"/>
    </row>
    <row r="16" spans="1:3" s="31" customFormat="1" ht="12.75" customHeight="1">
      <c r="A16" s="28" t="s">
        <v>24</v>
      </c>
      <c r="B16" s="29">
        <v>0</v>
      </c>
      <c r="C16" s="33">
        <v>0</v>
      </c>
    </row>
    <row r="17" spans="1:3" s="31" customFormat="1" ht="10.5" customHeight="1">
      <c r="A17" s="28"/>
      <c r="B17" s="32"/>
      <c r="C17" s="33"/>
    </row>
    <row r="18" spans="1:3" s="31" customFormat="1" ht="12.75" customHeight="1">
      <c r="A18" s="28" t="s">
        <v>25</v>
      </c>
      <c r="B18" s="34"/>
      <c r="C18" s="33">
        <v>0</v>
      </c>
    </row>
    <row r="19" spans="1:3" s="31" customFormat="1" ht="12.75" customHeight="1">
      <c r="A19" s="28"/>
      <c r="B19" s="35"/>
      <c r="C19" s="33"/>
    </row>
    <row r="20" spans="1:3" s="31" customFormat="1" ht="12.75" customHeight="1">
      <c r="A20" s="28" t="s">
        <v>60</v>
      </c>
      <c r="B20" s="34"/>
      <c r="C20" s="33">
        <v>0</v>
      </c>
    </row>
    <row r="21" spans="1:3" s="31" customFormat="1" ht="12.75" customHeight="1">
      <c r="A21" s="28"/>
      <c r="B21" s="35"/>
      <c r="C21" s="33"/>
    </row>
    <row r="22" spans="1:3" s="31" customFormat="1" ht="12.75" customHeight="1">
      <c r="A22" s="28" t="s">
        <v>61</v>
      </c>
      <c r="B22" s="34"/>
      <c r="C22" s="33">
        <v>0</v>
      </c>
    </row>
    <row r="23" spans="1:3" s="31" customFormat="1" ht="10.5" customHeight="1">
      <c r="A23" s="28"/>
      <c r="B23" s="29"/>
      <c r="C23" s="36"/>
    </row>
    <row r="24" spans="1:3" s="31" customFormat="1" ht="12.75" customHeight="1">
      <c r="A24" s="28" t="s">
        <v>8</v>
      </c>
      <c r="B24" s="29">
        <v>0</v>
      </c>
      <c r="C24" s="30"/>
    </row>
    <row r="25" spans="1:3" s="31" customFormat="1" ht="10.5" customHeight="1">
      <c r="A25" s="28"/>
      <c r="B25" s="29"/>
      <c r="C25" s="36"/>
    </row>
    <row r="26" spans="1:3" s="31" customFormat="1" ht="12.75" customHeight="1">
      <c r="A26" s="37" t="s">
        <v>26</v>
      </c>
      <c r="B26" s="38">
        <f>SUM(B12:B25)</f>
        <v>0</v>
      </c>
      <c r="C26" s="39">
        <f>SUM(C12:C25)</f>
        <v>0</v>
      </c>
    </row>
    <row r="27" spans="1:3" s="31" customFormat="1" ht="10.5" customHeight="1">
      <c r="A27" s="37"/>
      <c r="B27" s="38"/>
      <c r="C27" s="39"/>
    </row>
    <row r="28" spans="1:3" s="31" customFormat="1" ht="12.75" customHeight="1">
      <c r="A28" s="28" t="s">
        <v>27</v>
      </c>
      <c r="B28" s="34"/>
      <c r="C28" s="33">
        <v>0</v>
      </c>
    </row>
    <row r="29" spans="1:3" s="31" customFormat="1" ht="10.5" customHeight="1">
      <c r="A29" s="28"/>
      <c r="B29" s="29"/>
      <c r="C29" s="36"/>
    </row>
    <row r="30" spans="1:3" s="31" customFormat="1" ht="12.75" customHeight="1">
      <c r="A30" s="28" t="s">
        <v>28</v>
      </c>
      <c r="B30" s="34"/>
      <c r="C30" s="33">
        <v>0</v>
      </c>
    </row>
    <row r="31" spans="1:3" s="31" customFormat="1" ht="10.5" customHeight="1">
      <c r="A31" s="28"/>
      <c r="B31" s="29"/>
      <c r="C31" s="40"/>
    </row>
    <row r="32" spans="1:3" s="31" customFormat="1" ht="12.75" customHeight="1">
      <c r="A32" s="28" t="s">
        <v>29</v>
      </c>
      <c r="B32" s="29">
        <v>0</v>
      </c>
      <c r="C32" s="30"/>
    </row>
    <row r="33" spans="1:3" s="31" customFormat="1" ht="10.5" customHeight="1">
      <c r="A33" s="28"/>
      <c r="B33" s="29"/>
      <c r="C33" s="40"/>
    </row>
    <row r="34" spans="1:3" s="31" customFormat="1" ht="12.75" customHeight="1">
      <c r="A34" s="28" t="s">
        <v>30</v>
      </c>
      <c r="B34" s="29">
        <v>0</v>
      </c>
      <c r="C34" s="30"/>
    </row>
    <row r="35" spans="1:3" s="31" customFormat="1" ht="10.5" customHeight="1">
      <c r="A35" s="28"/>
      <c r="B35" s="29"/>
      <c r="C35" s="40"/>
    </row>
    <row r="36" spans="1:3" s="31" customFormat="1" ht="12.75" customHeight="1">
      <c r="A36" s="37" t="s">
        <v>31</v>
      </c>
      <c r="B36" s="38">
        <f>SUM(B28:B35)</f>
        <v>0</v>
      </c>
      <c r="C36" s="39">
        <f>SUM(C28:C35)</f>
        <v>0</v>
      </c>
    </row>
    <row r="37" spans="1:3" s="31" customFormat="1" ht="10.5" customHeight="1">
      <c r="A37" s="37"/>
      <c r="B37" s="38"/>
      <c r="C37" s="39"/>
    </row>
    <row r="38" spans="1:3" s="31" customFormat="1" ht="12.75" customHeight="1">
      <c r="A38" s="28" t="s">
        <v>32</v>
      </c>
      <c r="B38" s="34"/>
      <c r="C38" s="36">
        <v>0</v>
      </c>
    </row>
    <row r="39" spans="1:3" s="31" customFormat="1" ht="10.5" customHeight="1">
      <c r="A39" s="28"/>
      <c r="B39" s="35"/>
      <c r="C39" s="33"/>
    </row>
    <row r="40" spans="1:3" s="31" customFormat="1" ht="12.75" customHeight="1">
      <c r="A40" s="28" t="s">
        <v>33</v>
      </c>
      <c r="B40" s="34"/>
      <c r="C40" s="36">
        <v>0</v>
      </c>
    </row>
    <row r="41" spans="1:3" s="31" customFormat="1" ht="10.5" customHeight="1">
      <c r="A41" s="28"/>
      <c r="B41" s="29"/>
      <c r="C41" s="36"/>
    </row>
    <row r="42" spans="1:3" s="31" customFormat="1" ht="12.75" customHeight="1">
      <c r="A42" s="37" t="s">
        <v>34</v>
      </c>
      <c r="B42" s="38">
        <f>SUM(B38:B41)</f>
        <v>0</v>
      </c>
      <c r="C42" s="39">
        <f>SUM(C38:C41)</f>
        <v>0</v>
      </c>
    </row>
    <row r="43" spans="1:3" s="31" customFormat="1" ht="10.5" customHeight="1">
      <c r="A43" s="37"/>
      <c r="B43" s="38"/>
      <c r="C43" s="39"/>
    </row>
    <row r="44" spans="1:3" s="31" customFormat="1" ht="12.75" customHeight="1">
      <c r="A44" s="28" t="s">
        <v>35</v>
      </c>
      <c r="B44" s="29">
        <v>0</v>
      </c>
      <c r="C44" s="30"/>
    </row>
    <row r="45" spans="1:3" s="31" customFormat="1" ht="10.5" customHeight="1">
      <c r="A45" s="28"/>
      <c r="B45" s="29"/>
      <c r="C45" s="36"/>
    </row>
    <row r="46" spans="1:3" s="31" customFormat="1" ht="12.75" customHeight="1">
      <c r="A46" s="37" t="s">
        <v>36</v>
      </c>
      <c r="B46" s="38">
        <f>B44</f>
        <v>0</v>
      </c>
      <c r="C46" s="39">
        <f>C44</f>
        <v>0</v>
      </c>
    </row>
    <row r="47" spans="1:3" s="31" customFormat="1" ht="10.5" customHeight="1">
      <c r="A47" s="37"/>
      <c r="B47" s="38"/>
      <c r="C47" s="39"/>
    </row>
    <row r="48" spans="1:3" s="31" customFormat="1" ht="12.75" customHeight="1">
      <c r="A48" s="28" t="s">
        <v>37</v>
      </c>
      <c r="B48" s="34"/>
      <c r="C48" s="36">
        <v>0</v>
      </c>
    </row>
    <row r="49" spans="1:3" s="31" customFormat="1" ht="10.5" customHeight="1">
      <c r="A49" s="28"/>
      <c r="B49" s="29"/>
      <c r="C49" s="36"/>
    </row>
    <row r="50" spans="1:3" s="31" customFormat="1" ht="12.75" customHeight="1">
      <c r="A50" s="28" t="s">
        <v>38</v>
      </c>
      <c r="B50" s="29">
        <v>0</v>
      </c>
      <c r="C50" s="30"/>
    </row>
    <row r="51" spans="1:3" s="31" customFormat="1" ht="10.5" customHeight="1">
      <c r="A51" s="28"/>
      <c r="B51" s="29"/>
      <c r="C51" s="36"/>
    </row>
    <row r="52" spans="1:3" s="31" customFormat="1" ht="12.75" customHeight="1">
      <c r="A52" s="37" t="s">
        <v>39</v>
      </c>
      <c r="B52" s="38">
        <f>SUM(B48:B51)</f>
        <v>0</v>
      </c>
      <c r="C52" s="39">
        <f>SUM(C48:C51)</f>
        <v>0</v>
      </c>
    </row>
    <row r="53" spans="1:3" s="31" customFormat="1" ht="10.5" customHeight="1">
      <c r="A53" s="37"/>
      <c r="B53" s="38"/>
      <c r="C53" s="39"/>
    </row>
    <row r="54" spans="1:3" s="42" customFormat="1" ht="12.75">
      <c r="A54" s="41" t="s">
        <v>40</v>
      </c>
      <c r="B54" s="38">
        <f>B10+B26+B36+B42+B46+B52</f>
        <v>0</v>
      </c>
      <c r="C54" s="39">
        <f>C26+C36+C42+C46+C52</f>
        <v>0</v>
      </c>
    </row>
    <row r="55" spans="1:3" ht="10.5" customHeight="1">
      <c r="A55" s="20"/>
      <c r="B55" s="21"/>
      <c r="C55" s="43"/>
    </row>
    <row r="56" spans="1:3" ht="13.5" thickBot="1">
      <c r="A56" s="44" t="s">
        <v>63</v>
      </c>
      <c r="B56" s="122">
        <f>B54+C54</f>
        <v>0</v>
      </c>
      <c r="C56" s="123"/>
    </row>
    <row r="57" spans="1:3" ht="12.75">
      <c r="A57" s="21"/>
      <c r="B57" s="21"/>
      <c r="C57" s="22"/>
    </row>
    <row r="58" spans="1:3" ht="12.75">
      <c r="A58" s="21"/>
      <c r="B58" s="21"/>
      <c r="C58" s="22"/>
    </row>
  </sheetData>
  <sheetProtection/>
  <mergeCells count="5">
    <mergeCell ref="A1:C1"/>
    <mergeCell ref="A2:C2"/>
    <mergeCell ref="A6:A7"/>
    <mergeCell ref="B6:C6"/>
    <mergeCell ref="B56:C56"/>
  </mergeCells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&amp;L&amp;F&amp;R&amp;P/&amp;N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32"/>
  <sheetViews>
    <sheetView zoomScalePageLayoutView="0" workbookViewId="0" topLeftCell="A1">
      <selection activeCell="J29" sqref="J29"/>
    </sheetView>
  </sheetViews>
  <sheetFormatPr defaultColWidth="11.421875" defaultRowHeight="12.75"/>
  <cols>
    <col min="1" max="1" width="32.28125" style="2" customWidth="1"/>
    <col min="2" max="2" width="10.57421875" style="9" customWidth="1"/>
    <col min="3" max="8" width="12.7109375" style="10" customWidth="1"/>
    <col min="9" max="16384" width="11.421875" style="2" customWidth="1"/>
  </cols>
  <sheetData>
    <row r="1" spans="1:8" ht="27" customHeight="1">
      <c r="A1" s="130" t="s">
        <v>52</v>
      </c>
      <c r="B1" s="130"/>
      <c r="C1" s="130"/>
      <c r="D1" s="130"/>
      <c r="E1" s="130"/>
      <c r="F1" s="130"/>
      <c r="G1" s="130"/>
      <c r="H1" s="130"/>
    </row>
    <row r="2" spans="1:8" ht="27">
      <c r="A2" s="130" t="s">
        <v>17</v>
      </c>
      <c r="B2" s="130"/>
      <c r="C2" s="130"/>
      <c r="D2" s="130"/>
      <c r="E2" s="130"/>
      <c r="F2" s="130"/>
      <c r="G2" s="130"/>
      <c r="H2" s="130"/>
    </row>
    <row r="4" spans="1:8" ht="27">
      <c r="A4" s="129" t="s">
        <v>51</v>
      </c>
      <c r="B4" s="129"/>
      <c r="C4" s="129"/>
      <c r="D4" s="129"/>
      <c r="E4" s="129"/>
      <c r="F4" s="129"/>
      <c r="G4" s="129"/>
      <c r="H4" s="129"/>
    </row>
    <row r="6" spans="1:8" ht="27.75" thickBot="1">
      <c r="A6" s="137" t="s">
        <v>64</v>
      </c>
      <c r="B6" s="137"/>
      <c r="C6" s="137"/>
      <c r="D6" s="137"/>
      <c r="E6" s="137"/>
      <c r="F6" s="137"/>
      <c r="G6" s="137"/>
      <c r="H6" s="137"/>
    </row>
    <row r="7" spans="1:8" ht="24.75">
      <c r="A7" s="136" t="s">
        <v>25</v>
      </c>
      <c r="B7" s="136"/>
      <c r="C7" s="136"/>
      <c r="D7" s="136"/>
      <c r="E7" s="136"/>
      <c r="F7" s="136"/>
      <c r="G7" s="136"/>
      <c r="H7" s="136"/>
    </row>
    <row r="8" spans="1:8" ht="25.5" thickBot="1">
      <c r="A8" s="131" t="s">
        <v>60</v>
      </c>
      <c r="B8" s="131"/>
      <c r="C8" s="131"/>
      <c r="D8" s="131"/>
      <c r="E8" s="131"/>
      <c r="F8" s="131"/>
      <c r="G8" s="131"/>
      <c r="H8" s="131"/>
    </row>
    <row r="9" spans="1:8" ht="27.75" thickBot="1">
      <c r="A9" s="1"/>
      <c r="B9" s="3"/>
      <c r="C9" s="3"/>
      <c r="D9" s="3"/>
      <c r="E9" s="3"/>
      <c r="F9" s="3"/>
      <c r="G9" s="3"/>
      <c r="H9" s="3"/>
    </row>
    <row r="10" spans="1:8" ht="13.5" customHeight="1" thickBot="1">
      <c r="A10" s="132" t="s">
        <v>0</v>
      </c>
      <c r="B10" s="134" t="s">
        <v>1</v>
      </c>
      <c r="C10" s="124" t="s">
        <v>2</v>
      </c>
      <c r="D10" s="124"/>
      <c r="E10" s="124"/>
      <c r="F10" s="124"/>
      <c r="G10" s="124"/>
      <c r="H10" s="124"/>
    </row>
    <row r="11" spans="1:8" ht="13.5" thickBot="1">
      <c r="A11" s="133"/>
      <c r="B11" s="134"/>
      <c r="C11" s="124" t="s">
        <v>3</v>
      </c>
      <c r="D11" s="124"/>
      <c r="E11" s="124" t="s">
        <v>4</v>
      </c>
      <c r="F11" s="124"/>
      <c r="G11" s="124" t="s">
        <v>5</v>
      </c>
      <c r="H11" s="124"/>
    </row>
    <row r="12" spans="1:8" ht="13.5" thickBot="1">
      <c r="A12" s="133"/>
      <c r="B12" s="135"/>
      <c r="C12" s="4" t="s">
        <v>6</v>
      </c>
      <c r="D12" s="4" t="s">
        <v>7</v>
      </c>
      <c r="E12" s="4" t="s">
        <v>6</v>
      </c>
      <c r="F12" s="4" t="s">
        <v>7</v>
      </c>
      <c r="G12" s="4" t="s">
        <v>6</v>
      </c>
      <c r="H12" s="4" t="s">
        <v>7</v>
      </c>
    </row>
    <row r="13" spans="1:8" ht="16.5" customHeight="1">
      <c r="A13" s="93" t="s">
        <v>25</v>
      </c>
      <c r="B13" s="95">
        <v>0.2</v>
      </c>
      <c r="C13" s="97">
        <v>0</v>
      </c>
      <c r="D13" s="98">
        <f>C13*(1+B13)</f>
        <v>0</v>
      </c>
      <c r="E13" s="97">
        <v>0</v>
      </c>
      <c r="F13" s="99">
        <f>E13+E13*B13</f>
        <v>0</v>
      </c>
      <c r="G13" s="101">
        <f>C13+E13</f>
        <v>0</v>
      </c>
      <c r="H13" s="98">
        <f>D13+F13</f>
        <v>0</v>
      </c>
    </row>
    <row r="14" spans="1:8" ht="26.25" thickBot="1">
      <c r="A14" s="94" t="s">
        <v>60</v>
      </c>
      <c r="B14" s="96">
        <v>0.2</v>
      </c>
      <c r="C14" s="92">
        <v>0</v>
      </c>
      <c r="D14" s="91">
        <f>C14*(1+B14)</f>
        <v>0</v>
      </c>
      <c r="E14" s="92">
        <v>0</v>
      </c>
      <c r="F14" s="100">
        <f>E14+E14*B14</f>
        <v>0</v>
      </c>
      <c r="G14" s="92">
        <f>C14+E14</f>
        <v>0</v>
      </c>
      <c r="H14" s="91">
        <f>D14+F14</f>
        <v>0</v>
      </c>
    </row>
    <row r="15" spans="1:8" s="5" customFormat="1" ht="12.75">
      <c r="A15" s="5" t="s">
        <v>9</v>
      </c>
      <c r="B15" s="6"/>
      <c r="C15" s="63">
        <f aca="true" t="shared" si="0" ref="C15:H15">SUM(C13:C14)</f>
        <v>0</v>
      </c>
      <c r="D15" s="63">
        <f t="shared" si="0"/>
        <v>0</v>
      </c>
      <c r="E15" s="63">
        <f t="shared" si="0"/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</row>
    <row r="16" spans="3:8" ht="12.75">
      <c r="C16" s="64"/>
      <c r="D16" s="64"/>
      <c r="E16" s="64"/>
      <c r="F16" s="64"/>
      <c r="G16" s="64"/>
      <c r="H16" s="64"/>
    </row>
    <row r="17" spans="2:8" s="5" customFormat="1" ht="13.5" thickBot="1">
      <c r="B17" s="6"/>
      <c r="C17" s="63"/>
      <c r="D17" s="63"/>
      <c r="E17" s="63"/>
      <c r="F17" s="63"/>
      <c r="G17" s="63"/>
      <c r="H17" s="63"/>
    </row>
    <row r="18" spans="1:8" s="5" customFormat="1" ht="13.5" thickBot="1">
      <c r="A18" s="7" t="s">
        <v>10</v>
      </c>
      <c r="B18" s="8">
        <v>0.2</v>
      </c>
      <c r="C18" s="65"/>
      <c r="D18" s="65"/>
      <c r="E18" s="66"/>
      <c r="F18" s="67"/>
      <c r="G18" s="65">
        <f>G15</f>
        <v>0</v>
      </c>
      <c r="H18" s="67">
        <f>H15</f>
        <v>0</v>
      </c>
    </row>
    <row r="19" spans="2:8" s="5" customFormat="1" ht="12.75">
      <c r="B19" s="6"/>
      <c r="C19" s="63"/>
      <c r="D19" s="63"/>
      <c r="E19" s="63"/>
      <c r="F19" s="63"/>
      <c r="G19" s="63"/>
      <c r="H19" s="63"/>
    </row>
    <row r="20" spans="3:8" ht="13.5" thickBot="1">
      <c r="C20" s="64"/>
      <c r="D20" s="64"/>
      <c r="E20" s="64"/>
      <c r="F20" s="64"/>
      <c r="G20" s="64"/>
      <c r="H20" s="64"/>
    </row>
    <row r="21" spans="1:8" ht="13.5" thickBot="1">
      <c r="A21" s="11" t="s">
        <v>11</v>
      </c>
      <c r="B21" s="8">
        <v>0.2</v>
      </c>
      <c r="C21" s="68">
        <f>0.7*C15</f>
        <v>0</v>
      </c>
      <c r="D21" s="68">
        <f>C21*(1+B21)</f>
        <v>0</v>
      </c>
      <c r="E21" s="69"/>
      <c r="F21" s="70"/>
      <c r="G21" s="69"/>
      <c r="H21" s="70"/>
    </row>
    <row r="22" spans="1:8" ht="13.5" thickBot="1">
      <c r="A22" s="11" t="s">
        <v>12</v>
      </c>
      <c r="B22" s="8">
        <v>0.2</v>
      </c>
      <c r="C22" s="68">
        <f>0.3*C15</f>
        <v>0</v>
      </c>
      <c r="D22" s="68">
        <f>C22*(1+B22)</f>
        <v>0</v>
      </c>
      <c r="E22" s="69"/>
      <c r="F22" s="70"/>
      <c r="G22" s="69"/>
      <c r="H22" s="70"/>
    </row>
    <row r="23" spans="1:8" ht="12.75">
      <c r="A23" s="12"/>
      <c r="B23" s="13"/>
      <c r="C23" s="71"/>
      <c r="D23" s="71"/>
      <c r="E23" s="71"/>
      <c r="F23" s="71"/>
      <c r="G23" s="71"/>
      <c r="H23" s="71"/>
    </row>
    <row r="24" spans="2:8" s="14" customFormat="1" ht="35.25" customHeight="1" thickBot="1">
      <c r="B24" s="15"/>
      <c r="C24" s="125" t="s">
        <v>13</v>
      </c>
      <c r="D24" s="125"/>
      <c r="E24" s="126" t="s">
        <v>50</v>
      </c>
      <c r="F24" s="126"/>
      <c r="G24" s="125" t="s">
        <v>14</v>
      </c>
      <c r="H24" s="125"/>
    </row>
    <row r="25" spans="1:8" s="14" customFormat="1" ht="16.5" thickBot="1" thickTop="1">
      <c r="A25" s="16" t="s">
        <v>15</v>
      </c>
      <c r="B25" s="17">
        <v>0.2</v>
      </c>
      <c r="C25" s="72">
        <f>C21</f>
        <v>0</v>
      </c>
      <c r="D25" s="73">
        <f>C25*(1+B25)</f>
        <v>0</v>
      </c>
      <c r="E25" s="73">
        <f>E15+C22</f>
        <v>0</v>
      </c>
      <c r="F25" s="73">
        <f>E25*(1+B25)</f>
        <v>0</v>
      </c>
      <c r="G25" s="73">
        <f>C25+E25</f>
        <v>0</v>
      </c>
      <c r="H25" s="73">
        <f>G25*(1+B25)</f>
        <v>0</v>
      </c>
    </row>
    <row r="26" ht="13.5" thickTop="1"/>
    <row r="27" ht="12.75">
      <c r="A27" s="5" t="s">
        <v>58</v>
      </c>
    </row>
    <row r="28" spans="1:8" ht="27.75" customHeight="1">
      <c r="A28" s="127" t="s">
        <v>59</v>
      </c>
      <c r="B28" s="128"/>
      <c r="C28" s="128"/>
      <c r="D28" s="128"/>
      <c r="E28" s="128"/>
      <c r="F28" s="128"/>
      <c r="G28" s="128"/>
      <c r="H28" s="128"/>
    </row>
    <row r="29" ht="12.75">
      <c r="D29" s="18"/>
    </row>
    <row r="32" ht="12.75">
      <c r="F32" s="18"/>
    </row>
  </sheetData>
  <sheetProtection/>
  <mergeCells count="16">
    <mergeCell ref="A1:H1"/>
    <mergeCell ref="A2:H2"/>
    <mergeCell ref="A8:H8"/>
    <mergeCell ref="A10:A12"/>
    <mergeCell ref="B10:B12"/>
    <mergeCell ref="C10:H10"/>
    <mergeCell ref="C11:D11"/>
    <mergeCell ref="E11:F11"/>
    <mergeCell ref="A7:H7"/>
    <mergeCell ref="A6:H6"/>
    <mergeCell ref="G11:H11"/>
    <mergeCell ref="C24:D24"/>
    <mergeCell ref="E24:F24"/>
    <mergeCell ref="G24:H24"/>
    <mergeCell ref="A28:H28"/>
    <mergeCell ref="A4:H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H30"/>
  <sheetViews>
    <sheetView zoomScalePageLayoutView="0" workbookViewId="0" topLeftCell="A1">
      <selection activeCell="G28" sqref="G28"/>
    </sheetView>
  </sheetViews>
  <sheetFormatPr defaultColWidth="11.421875" defaultRowHeight="12.75"/>
  <cols>
    <col min="1" max="1" width="32.28125" style="2" customWidth="1"/>
    <col min="2" max="2" width="10.57421875" style="9" customWidth="1"/>
    <col min="3" max="8" width="12.7109375" style="10" customWidth="1"/>
    <col min="9" max="16384" width="11.421875" style="2" customWidth="1"/>
  </cols>
  <sheetData>
    <row r="1" spans="1:8" ht="27" customHeight="1">
      <c r="A1" s="130" t="s">
        <v>52</v>
      </c>
      <c r="B1" s="130"/>
      <c r="C1" s="130"/>
      <c r="D1" s="130"/>
      <c r="E1" s="130"/>
      <c r="F1" s="130"/>
      <c r="G1" s="130"/>
      <c r="H1" s="130"/>
    </row>
    <row r="2" spans="1:8" ht="27">
      <c r="A2" s="130" t="s">
        <v>17</v>
      </c>
      <c r="B2" s="130"/>
      <c r="C2" s="130"/>
      <c r="D2" s="130"/>
      <c r="E2" s="130"/>
      <c r="F2" s="130"/>
      <c r="G2" s="130"/>
      <c r="H2" s="130"/>
    </row>
    <row r="4" spans="1:8" ht="27">
      <c r="A4" s="129" t="s">
        <v>51</v>
      </c>
      <c r="B4" s="129"/>
      <c r="C4" s="129"/>
      <c r="D4" s="129"/>
      <c r="E4" s="129"/>
      <c r="F4" s="129"/>
      <c r="G4" s="129"/>
      <c r="H4" s="129"/>
    </row>
    <row r="6" spans="1:8" ht="27.75" thickBot="1">
      <c r="A6" s="137" t="s">
        <v>65</v>
      </c>
      <c r="B6" s="137"/>
      <c r="C6" s="137"/>
      <c r="D6" s="137"/>
      <c r="E6" s="137"/>
      <c r="F6" s="137"/>
      <c r="G6" s="137"/>
      <c r="H6" s="137"/>
    </row>
    <row r="7" spans="1:8" ht="25.5" thickBot="1">
      <c r="A7" s="131" t="s">
        <v>61</v>
      </c>
      <c r="B7" s="131"/>
      <c r="C7" s="131"/>
      <c r="D7" s="131"/>
      <c r="E7" s="131"/>
      <c r="F7" s="131"/>
      <c r="G7" s="131"/>
      <c r="H7" s="131"/>
    </row>
    <row r="8" spans="1:8" ht="27.75" thickBot="1">
      <c r="A8" s="1"/>
      <c r="B8" s="3"/>
      <c r="C8" s="3"/>
      <c r="D8" s="3"/>
      <c r="E8" s="3"/>
      <c r="F8" s="3"/>
      <c r="G8" s="3"/>
      <c r="H8" s="3"/>
    </row>
    <row r="9" spans="1:8" ht="13.5" customHeight="1" thickBot="1">
      <c r="A9" s="132" t="s">
        <v>0</v>
      </c>
      <c r="B9" s="134" t="s">
        <v>1</v>
      </c>
      <c r="C9" s="124" t="s">
        <v>2</v>
      </c>
      <c r="D9" s="124"/>
      <c r="E9" s="124"/>
      <c r="F9" s="124"/>
      <c r="G9" s="124"/>
      <c r="H9" s="124"/>
    </row>
    <row r="10" spans="1:8" ht="13.5" thickBot="1">
      <c r="A10" s="133"/>
      <c r="B10" s="134"/>
      <c r="C10" s="124" t="s">
        <v>3</v>
      </c>
      <c r="D10" s="124"/>
      <c r="E10" s="124" t="s">
        <v>4</v>
      </c>
      <c r="F10" s="124"/>
      <c r="G10" s="124" t="s">
        <v>5</v>
      </c>
      <c r="H10" s="124"/>
    </row>
    <row r="11" spans="1:8" ht="13.5" thickBot="1">
      <c r="A11" s="133"/>
      <c r="B11" s="135"/>
      <c r="C11" s="4" t="s">
        <v>6</v>
      </c>
      <c r="D11" s="4" t="s">
        <v>7</v>
      </c>
      <c r="E11" s="4" t="s">
        <v>6</v>
      </c>
      <c r="F11" s="4" t="s">
        <v>7</v>
      </c>
      <c r="G11" s="4" t="s">
        <v>6</v>
      </c>
      <c r="H11" s="4" t="s">
        <v>7</v>
      </c>
    </row>
    <row r="12" spans="1:8" ht="26.25" thickBot="1">
      <c r="A12" s="77" t="s">
        <v>61</v>
      </c>
      <c r="B12" s="8">
        <v>0.2</v>
      </c>
      <c r="C12" s="74">
        <v>0</v>
      </c>
      <c r="D12" s="75">
        <f>C12*(1+B12)</f>
        <v>0</v>
      </c>
      <c r="E12" s="74">
        <v>0</v>
      </c>
      <c r="F12" s="75">
        <f>E12+E12*B12</f>
        <v>0</v>
      </c>
      <c r="G12" s="76">
        <f>C12+E12</f>
        <v>0</v>
      </c>
      <c r="H12" s="75">
        <f>D12+F12</f>
        <v>0</v>
      </c>
    </row>
    <row r="13" spans="1:8" s="5" customFormat="1" ht="12.75">
      <c r="A13" s="5" t="s">
        <v>9</v>
      </c>
      <c r="B13" s="6"/>
      <c r="C13" s="63">
        <f aca="true" t="shared" si="0" ref="C13:H13">SUM(C12:C12)</f>
        <v>0</v>
      </c>
      <c r="D13" s="63">
        <f t="shared" si="0"/>
        <v>0</v>
      </c>
      <c r="E13" s="63">
        <f t="shared" si="0"/>
        <v>0</v>
      </c>
      <c r="F13" s="63">
        <f t="shared" si="0"/>
        <v>0</v>
      </c>
      <c r="G13" s="63">
        <f t="shared" si="0"/>
        <v>0</v>
      </c>
      <c r="H13" s="63">
        <f t="shared" si="0"/>
        <v>0</v>
      </c>
    </row>
    <row r="14" spans="3:8" ht="12.75">
      <c r="C14" s="64"/>
      <c r="D14" s="64"/>
      <c r="E14" s="64"/>
      <c r="F14" s="64"/>
      <c r="G14" s="64"/>
      <c r="H14" s="64"/>
    </row>
    <row r="15" spans="2:8" s="5" customFormat="1" ht="13.5" thickBot="1">
      <c r="B15" s="6"/>
      <c r="C15" s="63"/>
      <c r="D15" s="63"/>
      <c r="E15" s="63"/>
      <c r="F15" s="63"/>
      <c r="G15" s="63"/>
      <c r="H15" s="63"/>
    </row>
    <row r="16" spans="1:8" s="5" customFormat="1" ht="13.5" thickBot="1">
      <c r="A16" s="7" t="s">
        <v>10</v>
      </c>
      <c r="B16" s="8">
        <v>0.2</v>
      </c>
      <c r="C16" s="65"/>
      <c r="D16" s="65"/>
      <c r="E16" s="66"/>
      <c r="F16" s="67"/>
      <c r="G16" s="65">
        <f>G13</f>
        <v>0</v>
      </c>
      <c r="H16" s="67">
        <f>H13</f>
        <v>0</v>
      </c>
    </row>
    <row r="17" spans="2:8" s="5" customFormat="1" ht="12.75">
      <c r="B17" s="6"/>
      <c r="C17" s="63"/>
      <c r="D17" s="63"/>
      <c r="E17" s="63"/>
      <c r="F17" s="63"/>
      <c r="G17" s="63"/>
      <c r="H17" s="63"/>
    </row>
    <row r="18" spans="3:8" ht="13.5" thickBot="1">
      <c r="C18" s="64"/>
      <c r="D18" s="64"/>
      <c r="E18" s="64"/>
      <c r="F18" s="64"/>
      <c r="G18" s="64"/>
      <c r="H18" s="64"/>
    </row>
    <row r="19" spans="1:8" ht="13.5" thickBot="1">
      <c r="A19" s="11" t="s">
        <v>11</v>
      </c>
      <c r="B19" s="8">
        <v>0.2</v>
      </c>
      <c r="C19" s="68">
        <f>0.7*C13</f>
        <v>0</v>
      </c>
      <c r="D19" s="68">
        <f>C19*(1+B19)</f>
        <v>0</v>
      </c>
      <c r="E19" s="69"/>
      <c r="F19" s="70"/>
      <c r="G19" s="69"/>
      <c r="H19" s="70"/>
    </row>
    <row r="20" spans="1:8" ht="13.5" thickBot="1">
      <c r="A20" s="11" t="s">
        <v>12</v>
      </c>
      <c r="B20" s="8">
        <v>0.2</v>
      </c>
      <c r="C20" s="68">
        <f>0.3*C13</f>
        <v>0</v>
      </c>
      <c r="D20" s="68">
        <f>C20*(1+B20)</f>
        <v>0</v>
      </c>
      <c r="E20" s="69"/>
      <c r="F20" s="70"/>
      <c r="G20" s="69"/>
      <c r="H20" s="70"/>
    </row>
    <row r="21" spans="1:8" ht="12.75">
      <c r="A21" s="12"/>
      <c r="B21" s="13"/>
      <c r="C21" s="71"/>
      <c r="D21" s="71"/>
      <c r="E21" s="71"/>
      <c r="F21" s="71"/>
      <c r="G21" s="71"/>
      <c r="H21" s="71"/>
    </row>
    <row r="22" spans="2:8" s="14" customFormat="1" ht="35.25" customHeight="1" thickBot="1">
      <c r="B22" s="15"/>
      <c r="C22" s="125" t="s">
        <v>13</v>
      </c>
      <c r="D22" s="125"/>
      <c r="E22" s="126" t="s">
        <v>50</v>
      </c>
      <c r="F22" s="126"/>
      <c r="G22" s="125" t="s">
        <v>14</v>
      </c>
      <c r="H22" s="125"/>
    </row>
    <row r="23" spans="1:8" s="14" customFormat="1" ht="16.5" thickBot="1" thickTop="1">
      <c r="A23" s="16" t="s">
        <v>15</v>
      </c>
      <c r="B23" s="17">
        <v>0.2</v>
      </c>
      <c r="C23" s="72">
        <f>C19</f>
        <v>0</v>
      </c>
      <c r="D23" s="73">
        <f>C23*(1+B23)</f>
        <v>0</v>
      </c>
      <c r="E23" s="73">
        <f>E13+C20</f>
        <v>0</v>
      </c>
      <c r="F23" s="73">
        <f>E23*(1+B23)</f>
        <v>0</v>
      </c>
      <c r="G23" s="73">
        <f>C23+E23</f>
        <v>0</v>
      </c>
      <c r="H23" s="73">
        <f>G23*(1+B23)</f>
        <v>0</v>
      </c>
    </row>
    <row r="24" ht="13.5" thickTop="1"/>
    <row r="25" ht="12.75">
      <c r="A25" s="5" t="s">
        <v>58</v>
      </c>
    </row>
    <row r="26" spans="1:8" ht="28.5" customHeight="1">
      <c r="A26" s="127" t="s">
        <v>59</v>
      </c>
      <c r="B26" s="128"/>
      <c r="C26" s="128"/>
      <c r="D26" s="128"/>
      <c r="E26" s="128"/>
      <c r="F26" s="128"/>
      <c r="G26" s="128"/>
      <c r="H26" s="128"/>
    </row>
    <row r="27" ht="12.75">
      <c r="D27" s="18"/>
    </row>
    <row r="30" ht="12.75">
      <c r="F30" s="18"/>
    </row>
  </sheetData>
  <sheetProtection/>
  <mergeCells count="15">
    <mergeCell ref="C9:H9"/>
    <mergeCell ref="C10:D10"/>
    <mergeCell ref="E10:F10"/>
    <mergeCell ref="A6:H6"/>
    <mergeCell ref="G10:H10"/>
    <mergeCell ref="C22:D22"/>
    <mergeCell ref="E22:F22"/>
    <mergeCell ref="G22:H22"/>
    <mergeCell ref="A26:H26"/>
    <mergeCell ref="A1:H1"/>
    <mergeCell ref="A2:H2"/>
    <mergeCell ref="A4:H4"/>
    <mergeCell ref="A7:H7"/>
    <mergeCell ref="A9:A11"/>
    <mergeCell ref="B9:B1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Batík</dc:creator>
  <cp:keywords/>
  <dc:description/>
  <cp:lastModifiedBy>Ing. Jan Batík</cp:lastModifiedBy>
  <cp:lastPrinted>2012-02-15T14:15:05Z</cp:lastPrinted>
  <dcterms:created xsi:type="dcterms:W3CDTF">2011-12-14T09:14:48Z</dcterms:created>
  <dcterms:modified xsi:type="dcterms:W3CDTF">2012-02-17T07:34:22Z</dcterms:modified>
  <cp:category/>
  <cp:version/>
  <cp:contentType/>
  <cp:contentStatus/>
</cp:coreProperties>
</file>