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51" sheetId="1" r:id="rId1"/>
  </sheets>
  <definedNames>
    <definedName name="_xlnm.Print_Titles" localSheetId="0">'651'!$1:$3</definedName>
  </definedNames>
  <calcPr fullCalcOnLoad="1"/>
</workbook>
</file>

<file path=xl/sharedStrings.xml><?xml version="1.0" encoding="utf-8"?>
<sst xmlns="http://schemas.openxmlformats.org/spreadsheetml/2006/main" count="207" uniqueCount="150">
  <si>
    <t>Zřízení přílož. pažení  v kabel.jámě  hloubky do 2 m</t>
  </si>
  <si>
    <t>Odstranění přílož. pažení  z kabel.jámy  hloubky do 2 m</t>
  </si>
  <si>
    <t>SPOJKA ODB. - KAB.CELOPLAST.  200z</t>
  </si>
  <si>
    <t>rozpočet</t>
  </si>
  <si>
    <t>Text</t>
  </si>
  <si>
    <t>MJ</t>
  </si>
  <si>
    <t>VYTYCENI KAB. VEDENI ZAST. PROSTOR</t>
  </si>
  <si>
    <t>KM</t>
  </si>
  <si>
    <t>M2</t>
  </si>
  <si>
    <t>M</t>
  </si>
  <si>
    <t>REZANI ASFALTU   5-10 cm</t>
  </si>
  <si>
    <t>M3</t>
  </si>
  <si>
    <t>ODVOZ ZEMINY do 1km</t>
  </si>
  <si>
    <t>t</t>
  </si>
  <si>
    <t>96 1600-001</t>
  </si>
  <si>
    <t>96 1600-002</t>
  </si>
  <si>
    <t>HOD</t>
  </si>
  <si>
    <t>99 9990-000</t>
  </si>
  <si>
    <t>Celkem bez DPH</t>
  </si>
  <si>
    <t>DPH</t>
  </si>
  <si>
    <t>Celkem s daní</t>
  </si>
  <si>
    <t>99 9998-900</t>
  </si>
  <si>
    <t>Dohled správce zařízení</t>
  </si>
  <si>
    <t>999000000000`</t>
  </si>
  <si>
    <t>Drobný podružný materiál</t>
  </si>
  <si>
    <t>Podíl přidružených prací C22M</t>
  </si>
  <si>
    <t>Označení vedení, spojky -Mini Marker ,vč.</t>
  </si>
  <si>
    <t>Podíl přidružených prací C46M</t>
  </si>
  <si>
    <t>Geodetické zaměření - trasa</t>
  </si>
  <si>
    <t>Geodet. zaměření - pevná částka</t>
  </si>
  <si>
    <t>100Z</t>
  </si>
  <si>
    <t>CISLOVANI OBOUSTRANNE</t>
  </si>
  <si>
    <t>HLOUBENI KAB.RYHY 50/120 - Z 4</t>
  </si>
  <si>
    <t>HUTNENI ZEMINY 20cm vrstva zeminy</t>
  </si>
  <si>
    <t>KAB.LOZE Z PISKU BEZ ZAKRYTI TL.10CM</t>
  </si>
  <si>
    <t>FOLIE VYSTRAZNA Z PVC - ORANZ.S 33cm</t>
  </si>
  <si>
    <t>RUCNI ZAHOZ KAB.RYHY 50/120 - Z 4</t>
  </si>
  <si>
    <t>SPOJKA ODB. - KAB.CELOPLAST.  100z</t>
  </si>
  <si>
    <t>354399995882`</t>
  </si>
  <si>
    <t>99 9998-902</t>
  </si>
  <si>
    <t>286189997115`</t>
  </si>
  <si>
    <t>Vytyč. inženýrské sítě -pevná částka</t>
  </si>
  <si>
    <t>Odstranění živičné vrstvy - 10cm</t>
  </si>
  <si>
    <t>Výkop start. jámy pro protlak</t>
  </si>
  <si>
    <t>Zához start. jámy pro protlak</t>
  </si>
  <si>
    <t>Zabezpečení výkopu</t>
  </si>
  <si>
    <t>Zřízení a odstr. provizorní lávky</t>
  </si>
  <si>
    <t>Mont.výstr.značky nebo nočního osvětlení</t>
  </si>
  <si>
    <t>Křížení s inž. sítěmi - vč. žlabu</t>
  </si>
  <si>
    <t>Doprava sypkých materiálů do 1km</t>
  </si>
  <si>
    <t>Doprava sypkých mat. za každí další 1km</t>
  </si>
  <si>
    <t>ODVOZ ZEMINY za každý další km</t>
  </si>
  <si>
    <t>Uložení rour z plastu do prům. 160mm</t>
  </si>
  <si>
    <t>Vypodložení, oddělení a krytí spojky, vč. destiček</t>
  </si>
  <si>
    <t>KUS</t>
  </si>
  <si>
    <t>Ruční výkop rýhy pro spojku</t>
  </si>
  <si>
    <t>Zához rýhy pro spojku</t>
  </si>
  <si>
    <t>Provizorní úprava terénu</t>
  </si>
  <si>
    <t>HLOUBENI KAB. RYHY 35/80 - Z 4</t>
  </si>
  <si>
    <t xml:space="preserve">Obetonování chrániček </t>
  </si>
  <si>
    <t>Uložení a montáž dělených chrán. do prům. 160mm</t>
  </si>
  <si>
    <t>RUCNI ZAHOZ KAB. RYHY 35/80 - Z 4</t>
  </si>
  <si>
    <t>ULOZ.KABELU DK  hmotnosti  od 2 do 4kg</t>
  </si>
  <si>
    <t>21 0003-001</t>
  </si>
  <si>
    <t>Koncentrované vyrovnání dálkových vf kabelů do 12XV</t>
  </si>
  <si>
    <t>22 0126-001</t>
  </si>
  <si>
    <t>22 0123-001</t>
  </si>
  <si>
    <t>354399990149`</t>
  </si>
  <si>
    <t>Konektor stlačný Scotchlok U1B</t>
  </si>
  <si>
    <t>22 0106-001</t>
  </si>
  <si>
    <t>22 0103-001</t>
  </si>
  <si>
    <t>Zkrácené měření 1SM za provozu do 12 čtyřek - před</t>
  </si>
  <si>
    <t>Zkrácené měření v1SM za provozu do 37 čtyřek - před</t>
  </si>
  <si>
    <t>Závěrečné měření zkrácené 2SM za provozu do 12 čtyřek</t>
  </si>
  <si>
    <t>Závěrečné měření zkrácené 2SM za provozu do 37 čtyřek</t>
  </si>
  <si>
    <t>Závěrečné měření úplné 2SM za provozu do 12 čtyřek</t>
  </si>
  <si>
    <t>22 0443-001</t>
  </si>
  <si>
    <t>22 0446-001</t>
  </si>
  <si>
    <t>Závěrečné měření úplné 2SM za provozu do 37 čtyřek</t>
  </si>
  <si>
    <t>286189991986`</t>
  </si>
  <si>
    <t>CHRANICKA KABELOVA Z PE   160 X  6,2</t>
  </si>
  <si>
    <t>Spojka pro chráničku  pr. 160</t>
  </si>
  <si>
    <t>chránička dělená 160</t>
  </si>
  <si>
    <t>Spojka dělená pr. 160</t>
  </si>
  <si>
    <t>286189991988`</t>
  </si>
  <si>
    <t>CHRANICKA KABELOVA Z PE   160 X 9,5</t>
  </si>
  <si>
    <t>SPOJKA SMRSTOVACI    SCXCZ  758/15-430</t>
  </si>
  <si>
    <t>Kabel DCKAYPY 9XV 1,2+33DM0,9    ŽDK1</t>
  </si>
  <si>
    <t xml:space="preserve">Kabel DCKAYPY 4XV1,3+12DM1,3+18DM0,9+6Xpi1,0         </t>
  </si>
  <si>
    <t>Kabel DK 12DM0,9 - PK19</t>
  </si>
  <si>
    <t>Odpočtová dokumentace - KPL</t>
  </si>
  <si>
    <t>PROTL.OTV.STROJ. pr.160mm pev.stěny</t>
  </si>
  <si>
    <t>286189991982`</t>
  </si>
  <si>
    <t>CHRANICKA KABELOVA Z PE   110 X  6,3</t>
  </si>
  <si>
    <t>Spojka pro chráničku  pr. 110</t>
  </si>
  <si>
    <t>Stavba:</t>
  </si>
  <si>
    <t>Objekt:</t>
  </si>
  <si>
    <t>III/180  26</t>
  </si>
  <si>
    <t xml:space="preserve">Průtah Starý Plzenec, Radyňská ulice - rekonstrukce  </t>
  </si>
  <si>
    <t>Položka</t>
  </si>
  <si>
    <t>Typ</t>
  </si>
  <si>
    <t>Celkem</t>
  </si>
  <si>
    <t>Jedn.cena</t>
  </si>
  <si>
    <t>Množství</t>
  </si>
  <si>
    <t>Práce</t>
  </si>
  <si>
    <t>Specifikace</t>
  </si>
  <si>
    <t>Poř.č.</t>
  </si>
  <si>
    <t>99 9998-903</t>
  </si>
  <si>
    <t>Z12-013</t>
  </si>
  <si>
    <t>96 1600-000</t>
  </si>
  <si>
    <t>Skládkovné</t>
  </si>
  <si>
    <t>286189997116`</t>
  </si>
  <si>
    <t>01 0024-001</t>
  </si>
  <si>
    <t>01 0027-001</t>
  </si>
  <si>
    <t>03 0082-001</t>
  </si>
  <si>
    <t>04 0123-001</t>
  </si>
  <si>
    <t>20 0164-001</t>
  </si>
  <si>
    <t>20 0304-001</t>
  </si>
  <si>
    <t>23 0003-001</t>
  </si>
  <si>
    <t>30 0006-001</t>
  </si>
  <si>
    <t>30 0203-001</t>
  </si>
  <si>
    <t>30 0211-011</t>
  </si>
  <si>
    <t>30 0211-031</t>
  </si>
  <si>
    <t>40 0002-001</t>
  </si>
  <si>
    <t>40 0051-001</t>
  </si>
  <si>
    <t>40 0151-001</t>
  </si>
  <si>
    <t>41 0201-001</t>
  </si>
  <si>
    <t>41 0521-001</t>
  </si>
  <si>
    <t>42 0022-001</t>
  </si>
  <si>
    <t>42 0505-001</t>
  </si>
  <si>
    <t>49 0012-031</t>
  </si>
  <si>
    <t>49 0051-001</t>
  </si>
  <si>
    <t>51 0024-001</t>
  </si>
  <si>
    <t>51 0024-011</t>
  </si>
  <si>
    <t>51 0039-001</t>
  </si>
  <si>
    <t>56 0164-001</t>
  </si>
  <si>
    <t>56 0304-001</t>
  </si>
  <si>
    <t>56 5051-001</t>
  </si>
  <si>
    <t>60 0001-001</t>
  </si>
  <si>
    <t>60 0002-001</t>
  </si>
  <si>
    <t>60 0201-001</t>
  </si>
  <si>
    <t>60 0202-001</t>
  </si>
  <si>
    <t>62 0013-001</t>
  </si>
  <si>
    <t>70 0022-001</t>
  </si>
  <si>
    <t>18 0202-001</t>
  </si>
  <si>
    <t>10 0207-001</t>
  </si>
  <si>
    <t>10 0208-001</t>
  </si>
  <si>
    <t>11 1502-001</t>
  </si>
  <si>
    <t>SO 651</t>
  </si>
  <si>
    <t>Úpravy na kabelových rozvodech SŽDC (ČD) - DK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</si>
</sst>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_K_č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PageLayoutView="0" workbookViewId="0" topLeftCell="A1">
      <selection activeCell="J69" sqref="J69"/>
    </sheetView>
  </sheetViews>
  <sheetFormatPr defaultColWidth="9.00390625" defaultRowHeight="12.75"/>
  <cols>
    <col min="1" max="1" width="7.75390625" style="10" customWidth="1"/>
    <col min="2" max="2" width="14.375" style="10" customWidth="1"/>
    <col min="3" max="3" width="6.125" style="10" customWidth="1"/>
    <col min="4" max="4" width="59.375" style="10" customWidth="1"/>
    <col min="5" max="5" width="7.00390625" style="11" customWidth="1"/>
    <col min="6" max="6" width="12.00390625" style="12" customWidth="1"/>
    <col min="7" max="7" width="10.375" style="12" customWidth="1"/>
    <col min="8" max="8" width="13.75390625" style="13" customWidth="1"/>
    <col min="9" max="16384" width="9.125" style="10" customWidth="1"/>
  </cols>
  <sheetData>
    <row r="1" spans="1:10" ht="12.75">
      <c r="A1" s="1" t="s">
        <v>95</v>
      </c>
      <c r="B1" s="1" t="s">
        <v>97</v>
      </c>
      <c r="C1" s="1"/>
      <c r="D1" s="1" t="s">
        <v>98</v>
      </c>
      <c r="E1" s="49"/>
      <c r="F1" s="50"/>
      <c r="G1" s="50" t="s">
        <v>3</v>
      </c>
      <c r="H1" s="2" t="s">
        <v>108</v>
      </c>
      <c r="J1" s="1"/>
    </row>
    <row r="2" spans="1:8" ht="12.75">
      <c r="A2" s="1" t="s">
        <v>96</v>
      </c>
      <c r="B2" s="1" t="s">
        <v>148</v>
      </c>
      <c r="C2" s="1"/>
      <c r="D2" s="1" t="s">
        <v>149</v>
      </c>
      <c r="E2" s="49"/>
      <c r="F2" s="50"/>
      <c r="G2" s="50"/>
      <c r="H2" s="51"/>
    </row>
    <row r="3" spans="1:8" ht="12.75">
      <c r="A3" s="1"/>
      <c r="B3" s="45"/>
      <c r="C3" s="45"/>
      <c r="D3" s="45"/>
      <c r="E3" s="49"/>
      <c r="F3" s="50"/>
      <c r="G3" s="50"/>
      <c r="H3" s="51"/>
    </row>
    <row r="4" spans="1:8" ht="12.75">
      <c r="A4" s="52" t="s">
        <v>106</v>
      </c>
      <c r="B4" s="52" t="s">
        <v>99</v>
      </c>
      <c r="C4" s="52" t="s">
        <v>100</v>
      </c>
      <c r="D4" s="52" t="s">
        <v>4</v>
      </c>
      <c r="E4" s="53" t="s">
        <v>5</v>
      </c>
      <c r="F4" s="54" t="s">
        <v>103</v>
      </c>
      <c r="G4" s="54" t="s">
        <v>102</v>
      </c>
      <c r="H4" s="55" t="s">
        <v>101</v>
      </c>
    </row>
    <row r="5" spans="1:8" ht="12.75">
      <c r="A5" s="56"/>
      <c r="B5" s="57"/>
      <c r="C5" s="57"/>
      <c r="D5" s="57"/>
      <c r="E5" s="58"/>
      <c r="F5" s="59"/>
      <c r="G5" s="59"/>
      <c r="H5" s="60"/>
    </row>
    <row r="6" spans="1:8" ht="12.75">
      <c r="A6" s="61">
        <v>1</v>
      </c>
      <c r="B6" s="9" t="s">
        <v>104</v>
      </c>
      <c r="C6" s="62"/>
      <c r="D6" s="9"/>
      <c r="E6" s="63"/>
      <c r="F6" s="64"/>
      <c r="G6" s="64"/>
      <c r="H6" s="65"/>
    </row>
    <row r="7" spans="1:8" ht="12.75">
      <c r="A7" s="76">
        <v>1</v>
      </c>
      <c r="B7" s="14" t="s">
        <v>112</v>
      </c>
      <c r="C7" s="14"/>
      <c r="D7" s="14" t="s">
        <v>6</v>
      </c>
      <c r="E7" s="15" t="s">
        <v>54</v>
      </c>
      <c r="F7" s="16">
        <v>1</v>
      </c>
      <c r="G7" s="16">
        <v>0</v>
      </c>
      <c r="H7" s="17">
        <f aca="true" t="shared" si="0" ref="H7:H42">F7*G7</f>
        <v>0</v>
      </c>
    </row>
    <row r="8" spans="1:8" ht="12.75">
      <c r="A8" s="77">
        <v>2</v>
      </c>
      <c r="B8" s="18" t="s">
        <v>113</v>
      </c>
      <c r="C8" s="18"/>
      <c r="D8" s="18" t="s">
        <v>41</v>
      </c>
      <c r="E8" s="19" t="s">
        <v>54</v>
      </c>
      <c r="F8" s="20">
        <v>2</v>
      </c>
      <c r="G8" s="20">
        <v>0</v>
      </c>
      <c r="H8" s="21">
        <f t="shared" si="0"/>
        <v>0</v>
      </c>
    </row>
    <row r="9" spans="1:8" ht="12.75">
      <c r="A9" s="77">
        <v>3</v>
      </c>
      <c r="B9" s="18" t="s">
        <v>114</v>
      </c>
      <c r="C9" s="18"/>
      <c r="D9" s="18" t="s">
        <v>10</v>
      </c>
      <c r="E9" s="19" t="s">
        <v>9</v>
      </c>
      <c r="F9" s="20">
        <v>74</v>
      </c>
      <c r="G9" s="20">
        <v>0</v>
      </c>
      <c r="H9" s="21">
        <f t="shared" si="0"/>
        <v>0</v>
      </c>
    </row>
    <row r="10" spans="1:8" ht="12.75">
      <c r="A10" s="77">
        <v>4</v>
      </c>
      <c r="B10" s="18" t="s">
        <v>115</v>
      </c>
      <c r="C10" s="18"/>
      <c r="D10" s="18" t="s">
        <v>42</v>
      </c>
      <c r="E10" s="19" t="s">
        <v>8</v>
      </c>
      <c r="F10" s="20">
        <v>24</v>
      </c>
      <c r="G10" s="20">
        <v>0</v>
      </c>
      <c r="H10" s="21">
        <f t="shared" si="0"/>
        <v>0</v>
      </c>
    </row>
    <row r="11" spans="1:8" ht="12.75">
      <c r="A11" s="77">
        <v>5</v>
      </c>
      <c r="B11" s="35" t="s">
        <v>116</v>
      </c>
      <c r="C11" s="36"/>
      <c r="D11" s="36" t="s">
        <v>58</v>
      </c>
      <c r="E11" s="37" t="s">
        <v>9</v>
      </c>
      <c r="F11" s="38">
        <v>139</v>
      </c>
      <c r="G11" s="20">
        <v>0</v>
      </c>
      <c r="H11" s="21">
        <f>F11*G11</f>
        <v>0</v>
      </c>
    </row>
    <row r="12" spans="1:9" ht="12.75">
      <c r="A12" s="77">
        <v>6</v>
      </c>
      <c r="B12" s="35" t="s">
        <v>117</v>
      </c>
      <c r="C12" s="36"/>
      <c r="D12" s="36" t="s">
        <v>32</v>
      </c>
      <c r="E12" s="37" t="s">
        <v>9</v>
      </c>
      <c r="F12" s="38">
        <v>37</v>
      </c>
      <c r="G12" s="20">
        <v>0</v>
      </c>
      <c r="H12" s="21">
        <f t="shared" si="0"/>
        <v>0</v>
      </c>
      <c r="I12" s="12"/>
    </row>
    <row r="13" spans="1:8" ht="12.75">
      <c r="A13" s="77">
        <v>7</v>
      </c>
      <c r="B13" s="18" t="s">
        <v>118</v>
      </c>
      <c r="C13" s="18"/>
      <c r="D13" s="18" t="s">
        <v>55</v>
      </c>
      <c r="E13" s="19" t="s">
        <v>54</v>
      </c>
      <c r="F13" s="20">
        <v>8</v>
      </c>
      <c r="G13" s="20">
        <v>0</v>
      </c>
      <c r="H13" s="21">
        <f>F13*G13</f>
        <v>0</v>
      </c>
    </row>
    <row r="14" spans="1:8" ht="12.75">
      <c r="A14" s="77">
        <v>8</v>
      </c>
      <c r="B14" s="35" t="s">
        <v>119</v>
      </c>
      <c r="C14" s="36"/>
      <c r="D14" s="36" t="s">
        <v>33</v>
      </c>
      <c r="E14" s="37" t="s">
        <v>11</v>
      </c>
      <c r="F14" s="38">
        <v>70</v>
      </c>
      <c r="G14" s="20">
        <v>0</v>
      </c>
      <c r="H14" s="21">
        <f t="shared" si="0"/>
        <v>0</v>
      </c>
    </row>
    <row r="15" spans="1:8" ht="12.75">
      <c r="A15" s="77">
        <v>9</v>
      </c>
      <c r="B15" s="39" t="s">
        <v>120</v>
      </c>
      <c r="C15" s="39"/>
      <c r="D15" s="35" t="s">
        <v>91</v>
      </c>
      <c r="E15" s="37" t="s">
        <v>9</v>
      </c>
      <c r="F15" s="40">
        <v>27</v>
      </c>
      <c r="G15" s="20">
        <v>0</v>
      </c>
      <c r="H15" s="21">
        <f>F15*G15</f>
        <v>0</v>
      </c>
    </row>
    <row r="16" spans="1:8" ht="12.75">
      <c r="A16" s="77">
        <v>10</v>
      </c>
      <c r="B16" s="39" t="s">
        <v>121</v>
      </c>
      <c r="C16" s="39"/>
      <c r="D16" s="35" t="s">
        <v>43</v>
      </c>
      <c r="E16" s="37" t="s">
        <v>11</v>
      </c>
      <c r="F16" s="40">
        <v>8</v>
      </c>
      <c r="G16" s="20">
        <v>0</v>
      </c>
      <c r="H16" s="21">
        <f t="shared" si="0"/>
        <v>0</v>
      </c>
    </row>
    <row r="17" spans="1:8" ht="12.75">
      <c r="A17" s="77">
        <v>11</v>
      </c>
      <c r="B17" s="39" t="s">
        <v>122</v>
      </c>
      <c r="C17" s="39"/>
      <c r="D17" s="35" t="s">
        <v>44</v>
      </c>
      <c r="E17" s="37" t="s">
        <v>11</v>
      </c>
      <c r="F17" s="40">
        <v>8</v>
      </c>
      <c r="G17" s="20">
        <v>0</v>
      </c>
      <c r="H17" s="21">
        <f t="shared" si="0"/>
        <v>0</v>
      </c>
    </row>
    <row r="18" spans="1:8" ht="12.75">
      <c r="A18" s="77">
        <v>12</v>
      </c>
      <c r="B18" s="39" t="s">
        <v>123</v>
      </c>
      <c r="C18" s="39"/>
      <c r="D18" s="35" t="s">
        <v>45</v>
      </c>
      <c r="E18" s="37" t="s">
        <v>9</v>
      </c>
      <c r="F18" s="40">
        <v>176</v>
      </c>
      <c r="G18" s="20">
        <v>0</v>
      </c>
      <c r="H18" s="21">
        <f t="shared" si="0"/>
        <v>0</v>
      </c>
    </row>
    <row r="19" spans="1:8" ht="12.75">
      <c r="A19" s="77">
        <v>13</v>
      </c>
      <c r="B19" s="35" t="s">
        <v>124</v>
      </c>
      <c r="C19" s="36"/>
      <c r="D19" s="36" t="s">
        <v>0</v>
      </c>
      <c r="E19" s="37" t="s">
        <v>54</v>
      </c>
      <c r="F19" s="38">
        <v>2</v>
      </c>
      <c r="G19" s="20">
        <v>0</v>
      </c>
      <c r="H19" s="21">
        <f t="shared" si="0"/>
        <v>0</v>
      </c>
    </row>
    <row r="20" spans="1:8" ht="12.75">
      <c r="A20" s="77">
        <v>14</v>
      </c>
      <c r="B20" s="39" t="s">
        <v>125</v>
      </c>
      <c r="C20" s="39"/>
      <c r="D20" s="35" t="s">
        <v>1</v>
      </c>
      <c r="E20" s="37" t="s">
        <v>54</v>
      </c>
      <c r="F20" s="40">
        <v>23</v>
      </c>
      <c r="G20" s="20">
        <v>0</v>
      </c>
      <c r="H20" s="21">
        <f t="shared" si="0"/>
        <v>0</v>
      </c>
    </row>
    <row r="21" spans="1:8" ht="12.75">
      <c r="A21" s="77">
        <v>15</v>
      </c>
      <c r="B21" s="35" t="s">
        <v>126</v>
      </c>
      <c r="C21" s="36"/>
      <c r="D21" s="36" t="s">
        <v>46</v>
      </c>
      <c r="E21" s="37" t="s">
        <v>54</v>
      </c>
      <c r="F21" s="38">
        <v>3</v>
      </c>
      <c r="G21" s="20">
        <v>0</v>
      </c>
      <c r="H21" s="21">
        <f t="shared" si="0"/>
        <v>0</v>
      </c>
    </row>
    <row r="22" spans="1:8" ht="12.75">
      <c r="A22" s="77">
        <v>16</v>
      </c>
      <c r="B22" s="35" t="s">
        <v>127</v>
      </c>
      <c r="C22" s="36"/>
      <c r="D22" s="36" t="s">
        <v>47</v>
      </c>
      <c r="E22" s="37" t="s">
        <v>54</v>
      </c>
      <c r="F22" s="38">
        <v>3</v>
      </c>
      <c r="G22" s="20">
        <v>0</v>
      </c>
      <c r="H22" s="21">
        <f t="shared" si="0"/>
        <v>0</v>
      </c>
    </row>
    <row r="23" spans="1:8" ht="12.75">
      <c r="A23" s="77">
        <v>17</v>
      </c>
      <c r="B23" s="35" t="s">
        <v>128</v>
      </c>
      <c r="C23" s="36"/>
      <c r="D23" s="36" t="s">
        <v>34</v>
      </c>
      <c r="E23" s="37" t="s">
        <v>9</v>
      </c>
      <c r="F23" s="38">
        <v>176</v>
      </c>
      <c r="G23" s="20">
        <v>0</v>
      </c>
      <c r="H23" s="21">
        <f t="shared" si="0"/>
        <v>0</v>
      </c>
    </row>
    <row r="24" spans="1:8" ht="12.75">
      <c r="A24" s="77">
        <v>18</v>
      </c>
      <c r="B24" s="35" t="s">
        <v>129</v>
      </c>
      <c r="C24" s="36"/>
      <c r="D24" s="36" t="s">
        <v>48</v>
      </c>
      <c r="E24" s="37" t="s">
        <v>54</v>
      </c>
      <c r="F24" s="38">
        <v>2</v>
      </c>
      <c r="G24" s="20">
        <v>0</v>
      </c>
      <c r="H24" s="21">
        <f t="shared" si="0"/>
        <v>0</v>
      </c>
    </row>
    <row r="25" spans="1:8" ht="12.75">
      <c r="A25" s="77">
        <v>19</v>
      </c>
      <c r="B25" s="35" t="s">
        <v>130</v>
      </c>
      <c r="C25" s="36"/>
      <c r="D25" s="36" t="s">
        <v>35</v>
      </c>
      <c r="E25" s="37" t="s">
        <v>9</v>
      </c>
      <c r="F25" s="38">
        <v>176</v>
      </c>
      <c r="G25" s="20">
        <v>0</v>
      </c>
      <c r="H25" s="21">
        <f t="shared" si="0"/>
        <v>0</v>
      </c>
    </row>
    <row r="26" spans="1:8" ht="12.75">
      <c r="A26" s="77">
        <v>20</v>
      </c>
      <c r="B26" s="35" t="s">
        <v>131</v>
      </c>
      <c r="C26" s="36"/>
      <c r="D26" s="36" t="s">
        <v>53</v>
      </c>
      <c r="E26" s="37" t="s">
        <v>54</v>
      </c>
      <c r="F26" s="38">
        <v>8</v>
      </c>
      <c r="G26" s="20">
        <v>0</v>
      </c>
      <c r="H26" s="21">
        <f t="shared" si="0"/>
        <v>0</v>
      </c>
    </row>
    <row r="27" spans="1:8" ht="12.75">
      <c r="A27" s="77">
        <v>21</v>
      </c>
      <c r="B27" s="35" t="s">
        <v>132</v>
      </c>
      <c r="C27" s="36"/>
      <c r="D27" s="36" t="s">
        <v>52</v>
      </c>
      <c r="E27" s="37" t="s">
        <v>9</v>
      </c>
      <c r="F27" s="38">
        <v>66</v>
      </c>
      <c r="G27" s="20">
        <v>0</v>
      </c>
      <c r="H27" s="21">
        <f>F27*G27</f>
        <v>0</v>
      </c>
    </row>
    <row r="28" spans="1:8" ht="12.75">
      <c r="A28" s="77">
        <v>22</v>
      </c>
      <c r="B28" s="35" t="s">
        <v>133</v>
      </c>
      <c r="C28" s="36"/>
      <c r="D28" s="36" t="s">
        <v>60</v>
      </c>
      <c r="E28" s="37" t="s">
        <v>9</v>
      </c>
      <c r="F28" s="38">
        <v>18</v>
      </c>
      <c r="G28" s="20">
        <v>0</v>
      </c>
      <c r="H28" s="21">
        <f>F28*G28</f>
        <v>0</v>
      </c>
    </row>
    <row r="29" spans="1:8" ht="12.75">
      <c r="A29" s="77">
        <v>23</v>
      </c>
      <c r="B29" s="18" t="s">
        <v>134</v>
      </c>
      <c r="C29" s="18"/>
      <c r="D29" s="18" t="s">
        <v>59</v>
      </c>
      <c r="E29" s="19" t="s">
        <v>9</v>
      </c>
      <c r="F29" s="20">
        <v>37</v>
      </c>
      <c r="G29" s="20">
        <v>0</v>
      </c>
      <c r="H29" s="21">
        <f>F29*G29</f>
        <v>0</v>
      </c>
    </row>
    <row r="30" spans="1:8" ht="12.75">
      <c r="A30" s="77">
        <v>24</v>
      </c>
      <c r="B30" s="31" t="s">
        <v>135</v>
      </c>
      <c r="C30" s="32"/>
      <c r="D30" s="32" t="s">
        <v>61</v>
      </c>
      <c r="E30" s="33" t="s">
        <v>9</v>
      </c>
      <c r="F30" s="34">
        <v>139</v>
      </c>
      <c r="G30" s="20">
        <v>0</v>
      </c>
      <c r="H30" s="21">
        <f>F30*G30</f>
        <v>0</v>
      </c>
    </row>
    <row r="31" spans="1:8" ht="12.75">
      <c r="A31" s="77">
        <v>25</v>
      </c>
      <c r="B31" s="35" t="s">
        <v>136</v>
      </c>
      <c r="C31" s="36"/>
      <c r="D31" s="36" t="s">
        <v>36</v>
      </c>
      <c r="E31" s="37" t="s">
        <v>9</v>
      </c>
      <c r="F31" s="34">
        <v>37</v>
      </c>
      <c r="G31" s="20">
        <v>0</v>
      </c>
      <c r="H31" s="21">
        <f t="shared" si="0"/>
        <v>0</v>
      </c>
    </row>
    <row r="32" spans="1:8" ht="12.75">
      <c r="A32" s="77">
        <v>26</v>
      </c>
      <c r="B32" s="35" t="s">
        <v>137</v>
      </c>
      <c r="C32" s="36"/>
      <c r="D32" s="36" t="s">
        <v>56</v>
      </c>
      <c r="E32" s="37" t="s">
        <v>54</v>
      </c>
      <c r="F32" s="34">
        <v>8</v>
      </c>
      <c r="G32" s="20">
        <v>0</v>
      </c>
      <c r="H32" s="21">
        <f>F32*G32</f>
        <v>0</v>
      </c>
    </row>
    <row r="33" spans="1:8" ht="12.75">
      <c r="A33" s="77">
        <v>27</v>
      </c>
      <c r="B33" s="35" t="s">
        <v>138</v>
      </c>
      <c r="C33" s="36"/>
      <c r="D33" s="36" t="s">
        <v>12</v>
      </c>
      <c r="E33" s="37" t="s">
        <v>11</v>
      </c>
      <c r="F33" s="34">
        <v>3.5</v>
      </c>
      <c r="G33" s="20">
        <v>0</v>
      </c>
      <c r="H33" s="21">
        <f t="shared" si="0"/>
        <v>0</v>
      </c>
    </row>
    <row r="34" spans="1:8" ht="12.75">
      <c r="A34" s="77">
        <v>28</v>
      </c>
      <c r="B34" s="35" t="s">
        <v>139</v>
      </c>
      <c r="C34" s="36"/>
      <c r="D34" s="36" t="s">
        <v>51</v>
      </c>
      <c r="E34" s="37" t="s">
        <v>11</v>
      </c>
      <c r="F34" s="34">
        <v>70</v>
      </c>
      <c r="G34" s="20">
        <v>0</v>
      </c>
      <c r="H34" s="21">
        <f t="shared" si="0"/>
        <v>0</v>
      </c>
    </row>
    <row r="35" spans="1:8" ht="12.75">
      <c r="A35" s="77">
        <v>29</v>
      </c>
      <c r="B35" s="35" t="s">
        <v>140</v>
      </c>
      <c r="C35" s="36"/>
      <c r="D35" s="36" t="s">
        <v>49</v>
      </c>
      <c r="E35" s="37" t="s">
        <v>13</v>
      </c>
      <c r="F35" s="34">
        <v>4.8</v>
      </c>
      <c r="G35" s="20">
        <v>0</v>
      </c>
      <c r="H35" s="21">
        <f t="shared" si="0"/>
        <v>0</v>
      </c>
    </row>
    <row r="36" spans="1:8" ht="12.75">
      <c r="A36" s="77">
        <v>30</v>
      </c>
      <c r="B36" s="35" t="s">
        <v>141</v>
      </c>
      <c r="C36" s="36"/>
      <c r="D36" s="36" t="s">
        <v>50</v>
      </c>
      <c r="E36" s="37" t="s">
        <v>13</v>
      </c>
      <c r="F36" s="34">
        <v>96</v>
      </c>
      <c r="G36" s="20">
        <v>0</v>
      </c>
      <c r="H36" s="21">
        <f t="shared" si="0"/>
        <v>0</v>
      </c>
    </row>
    <row r="37" spans="1:8" ht="12.75">
      <c r="A37" s="77">
        <v>31</v>
      </c>
      <c r="B37" s="41" t="s">
        <v>142</v>
      </c>
      <c r="C37" s="41"/>
      <c r="D37" s="41" t="s">
        <v>57</v>
      </c>
      <c r="E37" s="42" t="s">
        <v>8</v>
      </c>
      <c r="F37" s="34">
        <v>73</v>
      </c>
      <c r="G37" s="20">
        <v>0</v>
      </c>
      <c r="H37" s="21">
        <f t="shared" si="0"/>
        <v>0</v>
      </c>
    </row>
    <row r="38" spans="1:8" ht="12.75">
      <c r="A38" s="77">
        <v>32</v>
      </c>
      <c r="B38" s="18" t="s">
        <v>143</v>
      </c>
      <c r="C38" s="18"/>
      <c r="D38" s="18" t="s">
        <v>26</v>
      </c>
      <c r="E38" s="19" t="s">
        <v>54</v>
      </c>
      <c r="F38" s="20">
        <v>8</v>
      </c>
      <c r="G38" s="20">
        <v>0</v>
      </c>
      <c r="H38" s="21">
        <f t="shared" si="0"/>
        <v>0</v>
      </c>
    </row>
    <row r="39" spans="1:8" ht="12.75">
      <c r="A39" s="77">
        <v>33</v>
      </c>
      <c r="B39" s="41" t="s">
        <v>109</v>
      </c>
      <c r="C39" s="41"/>
      <c r="D39" s="41" t="s">
        <v>110</v>
      </c>
      <c r="E39" s="28" t="s">
        <v>54</v>
      </c>
      <c r="F39" s="29">
        <v>1</v>
      </c>
      <c r="G39" s="20">
        <v>0</v>
      </c>
      <c r="H39" s="30">
        <f>F39*G39</f>
        <v>0</v>
      </c>
    </row>
    <row r="40" spans="1:8" ht="12.75">
      <c r="A40" s="77">
        <v>34</v>
      </c>
      <c r="B40" s="41" t="s">
        <v>14</v>
      </c>
      <c r="C40" s="41"/>
      <c r="D40" s="41" t="s">
        <v>28</v>
      </c>
      <c r="E40" s="42" t="s">
        <v>7</v>
      </c>
      <c r="F40" s="34">
        <v>0.185</v>
      </c>
      <c r="G40" s="20">
        <v>0</v>
      </c>
      <c r="H40" s="46">
        <f>F40*G40</f>
        <v>0</v>
      </c>
    </row>
    <row r="41" spans="1:8" ht="12.75">
      <c r="A41" s="77">
        <v>35</v>
      </c>
      <c r="B41" s="18" t="s">
        <v>15</v>
      </c>
      <c r="C41" s="18"/>
      <c r="D41" s="18" t="s">
        <v>29</v>
      </c>
      <c r="E41" s="19" t="s">
        <v>54</v>
      </c>
      <c r="F41" s="20">
        <v>1</v>
      </c>
      <c r="G41" s="20">
        <v>0</v>
      </c>
      <c r="H41" s="21">
        <f>F41*G41</f>
        <v>0</v>
      </c>
    </row>
    <row r="42" spans="1:8" ht="12.75">
      <c r="A42" s="77">
        <v>36</v>
      </c>
      <c r="B42" s="41" t="s">
        <v>17</v>
      </c>
      <c r="C42" s="41"/>
      <c r="D42" s="41" t="s">
        <v>27</v>
      </c>
      <c r="E42" s="28" t="s">
        <v>54</v>
      </c>
      <c r="F42" s="29">
        <v>1</v>
      </c>
      <c r="G42" s="20">
        <v>0</v>
      </c>
      <c r="H42" s="30">
        <f t="shared" si="0"/>
        <v>0</v>
      </c>
    </row>
    <row r="43" spans="1:9" ht="12.75">
      <c r="A43" s="77">
        <v>37</v>
      </c>
      <c r="B43" s="18" t="s">
        <v>144</v>
      </c>
      <c r="C43" s="18"/>
      <c r="D43" s="18" t="s">
        <v>62</v>
      </c>
      <c r="E43" s="19" t="s">
        <v>9</v>
      </c>
      <c r="F43" s="20">
        <v>920</v>
      </c>
      <c r="G43" s="20">
        <v>0</v>
      </c>
      <c r="H43" s="21">
        <f aca="true" t="shared" si="1" ref="H43:H56">F43*G43</f>
        <v>0</v>
      </c>
      <c r="I43" s="12"/>
    </row>
    <row r="44" spans="1:8" ht="12.75">
      <c r="A44" s="77">
        <v>38</v>
      </c>
      <c r="B44" s="18" t="s">
        <v>145</v>
      </c>
      <c r="C44" s="18"/>
      <c r="D44" s="18" t="s">
        <v>37</v>
      </c>
      <c r="E44" s="19" t="s">
        <v>54</v>
      </c>
      <c r="F44" s="20">
        <v>4</v>
      </c>
      <c r="G44" s="20">
        <v>0</v>
      </c>
      <c r="H44" s="21">
        <f t="shared" si="1"/>
        <v>0</v>
      </c>
    </row>
    <row r="45" spans="1:8" ht="12.75">
      <c r="A45" s="77">
        <v>39</v>
      </c>
      <c r="B45" s="18" t="s">
        <v>146</v>
      </c>
      <c r="C45" s="18"/>
      <c r="D45" s="18" t="s">
        <v>2</v>
      </c>
      <c r="E45" s="19" t="s">
        <v>54</v>
      </c>
      <c r="F45" s="20">
        <v>4</v>
      </c>
      <c r="G45" s="20">
        <v>0</v>
      </c>
      <c r="H45" s="21">
        <f t="shared" si="1"/>
        <v>0</v>
      </c>
    </row>
    <row r="46" spans="1:8" ht="12.75">
      <c r="A46" s="77">
        <v>40</v>
      </c>
      <c r="B46" s="18" t="s">
        <v>147</v>
      </c>
      <c r="C46" s="18"/>
      <c r="D46" s="18" t="s">
        <v>31</v>
      </c>
      <c r="E46" s="19" t="s">
        <v>30</v>
      </c>
      <c r="F46" s="20">
        <v>9</v>
      </c>
      <c r="G46" s="20">
        <v>0</v>
      </c>
      <c r="H46" s="21">
        <f t="shared" si="1"/>
        <v>0</v>
      </c>
    </row>
    <row r="47" spans="1:8" ht="12.75">
      <c r="A47" s="77">
        <v>41</v>
      </c>
      <c r="B47" s="18" t="s">
        <v>66</v>
      </c>
      <c r="C47" s="18"/>
      <c r="D47" s="18" t="s">
        <v>71</v>
      </c>
      <c r="E47" s="19" t="s">
        <v>54</v>
      </c>
      <c r="F47" s="20">
        <v>2</v>
      </c>
      <c r="G47" s="20">
        <v>0</v>
      </c>
      <c r="H47" s="21">
        <f t="shared" si="1"/>
        <v>0</v>
      </c>
    </row>
    <row r="48" spans="1:8" ht="12.75">
      <c r="A48" s="77">
        <v>42</v>
      </c>
      <c r="B48" s="47" t="s">
        <v>65</v>
      </c>
      <c r="C48" s="47"/>
      <c r="D48" s="18" t="s">
        <v>72</v>
      </c>
      <c r="E48" s="19" t="s">
        <v>54</v>
      </c>
      <c r="F48" s="20">
        <v>2</v>
      </c>
      <c r="G48" s="20">
        <v>0</v>
      </c>
      <c r="H48" s="21">
        <f t="shared" si="1"/>
        <v>0</v>
      </c>
    </row>
    <row r="49" spans="1:8" ht="12.75">
      <c r="A49" s="77">
        <v>43</v>
      </c>
      <c r="B49" s="18" t="s">
        <v>70</v>
      </c>
      <c r="C49" s="18"/>
      <c r="D49" s="18" t="s">
        <v>73</v>
      </c>
      <c r="E49" s="19" t="s">
        <v>54</v>
      </c>
      <c r="F49" s="20">
        <v>2</v>
      </c>
      <c r="G49" s="20">
        <v>0</v>
      </c>
      <c r="H49" s="21">
        <f t="shared" si="1"/>
        <v>0</v>
      </c>
    </row>
    <row r="50" spans="1:8" ht="12.75">
      <c r="A50" s="77">
        <v>44</v>
      </c>
      <c r="B50" s="18" t="s">
        <v>69</v>
      </c>
      <c r="C50" s="18"/>
      <c r="D50" s="18" t="s">
        <v>74</v>
      </c>
      <c r="E50" s="19" t="s">
        <v>54</v>
      </c>
      <c r="F50" s="20">
        <v>2</v>
      </c>
      <c r="G50" s="20">
        <v>0</v>
      </c>
      <c r="H50" s="21">
        <f t="shared" si="1"/>
        <v>0</v>
      </c>
    </row>
    <row r="51" spans="1:8" ht="12.75">
      <c r="A51" s="77">
        <v>45</v>
      </c>
      <c r="B51" s="18" t="s">
        <v>76</v>
      </c>
      <c r="C51" s="18"/>
      <c r="D51" s="18" t="s">
        <v>75</v>
      </c>
      <c r="E51" s="19" t="s">
        <v>54</v>
      </c>
      <c r="F51" s="20">
        <v>2</v>
      </c>
      <c r="G51" s="20">
        <v>0</v>
      </c>
      <c r="H51" s="21">
        <f t="shared" si="1"/>
        <v>0</v>
      </c>
    </row>
    <row r="52" spans="1:8" ht="12.75">
      <c r="A52" s="77">
        <v>46</v>
      </c>
      <c r="B52" s="18" t="s">
        <v>77</v>
      </c>
      <c r="C52" s="18"/>
      <c r="D52" s="18" t="s">
        <v>78</v>
      </c>
      <c r="E52" s="19" t="s">
        <v>54</v>
      </c>
      <c r="F52" s="20">
        <v>2</v>
      </c>
      <c r="G52" s="20">
        <v>0</v>
      </c>
      <c r="H52" s="21">
        <f t="shared" si="1"/>
        <v>0</v>
      </c>
    </row>
    <row r="53" spans="1:9" ht="12.75">
      <c r="A53" s="77">
        <v>47</v>
      </c>
      <c r="B53" s="18" t="s">
        <v>63</v>
      </c>
      <c r="C53" s="18"/>
      <c r="D53" s="18" t="s">
        <v>64</v>
      </c>
      <c r="E53" s="19" t="s">
        <v>54</v>
      </c>
      <c r="F53" s="20">
        <v>2</v>
      </c>
      <c r="G53" s="20">
        <v>0</v>
      </c>
      <c r="H53" s="21">
        <f t="shared" si="1"/>
        <v>0</v>
      </c>
      <c r="I53" s="13"/>
    </row>
    <row r="54" spans="1:8" ht="12.75">
      <c r="A54" s="77">
        <v>48</v>
      </c>
      <c r="B54" s="41" t="s">
        <v>39</v>
      </c>
      <c r="C54" s="41"/>
      <c r="D54" s="41" t="s">
        <v>22</v>
      </c>
      <c r="E54" s="42" t="s">
        <v>16</v>
      </c>
      <c r="F54" s="34">
        <v>24</v>
      </c>
      <c r="G54" s="20">
        <v>0</v>
      </c>
      <c r="H54" s="21">
        <f t="shared" si="1"/>
        <v>0</v>
      </c>
    </row>
    <row r="55" spans="1:8" ht="12.75">
      <c r="A55" s="77">
        <v>49</v>
      </c>
      <c r="B55" s="41" t="s">
        <v>107</v>
      </c>
      <c r="C55" s="27"/>
      <c r="D55" s="27" t="s">
        <v>90</v>
      </c>
      <c r="E55" s="28" t="s">
        <v>54</v>
      </c>
      <c r="F55" s="29">
        <v>1</v>
      </c>
      <c r="G55" s="20">
        <v>0</v>
      </c>
      <c r="H55" s="30">
        <f t="shared" si="1"/>
        <v>0</v>
      </c>
    </row>
    <row r="56" spans="1:8" ht="12.75">
      <c r="A56" s="75">
        <v>50</v>
      </c>
      <c r="B56" s="22" t="s">
        <v>21</v>
      </c>
      <c r="C56" s="22"/>
      <c r="D56" s="22" t="s">
        <v>25</v>
      </c>
      <c r="E56" s="23" t="s">
        <v>54</v>
      </c>
      <c r="F56" s="24">
        <v>1</v>
      </c>
      <c r="G56" s="20">
        <v>0</v>
      </c>
      <c r="H56" s="25">
        <f t="shared" si="1"/>
        <v>0</v>
      </c>
    </row>
    <row r="57" spans="1:8" ht="12.75">
      <c r="A57" s="61">
        <v>1</v>
      </c>
      <c r="B57" s="9" t="s">
        <v>104</v>
      </c>
      <c r="C57" s="62"/>
      <c r="D57" s="62"/>
      <c r="E57" s="63"/>
      <c r="F57" s="64"/>
      <c r="G57" s="64"/>
      <c r="H57" s="4">
        <f>SUM(H7:H56)</f>
        <v>0</v>
      </c>
    </row>
    <row r="58" spans="1:8" ht="12.75">
      <c r="A58" s="72"/>
      <c r="B58" s="57"/>
      <c r="C58" s="57"/>
      <c r="D58" s="57"/>
      <c r="E58" s="72"/>
      <c r="F58" s="73"/>
      <c r="G58" s="73"/>
      <c r="H58" s="74"/>
    </row>
    <row r="59" spans="1:8" ht="12.75">
      <c r="A59" s="61">
        <v>2</v>
      </c>
      <c r="B59" s="9" t="s">
        <v>105</v>
      </c>
      <c r="C59" s="62"/>
      <c r="D59" s="9"/>
      <c r="E59" s="63"/>
      <c r="F59" s="64"/>
      <c r="G59" s="64"/>
      <c r="H59" s="65"/>
    </row>
    <row r="60" spans="1:8" ht="12.75">
      <c r="A60" s="66">
        <v>51</v>
      </c>
      <c r="B60" s="67" t="s">
        <v>92</v>
      </c>
      <c r="C60" s="67"/>
      <c r="D60" s="67" t="s">
        <v>93</v>
      </c>
      <c r="E60" s="68" t="s">
        <v>9</v>
      </c>
      <c r="F60" s="69">
        <v>50</v>
      </c>
      <c r="G60" s="69">
        <v>0</v>
      </c>
      <c r="H60" s="30">
        <f aca="true" t="shared" si="2" ref="H60:H72">F60*G60</f>
        <v>0</v>
      </c>
    </row>
    <row r="61" spans="1:8" ht="12.75">
      <c r="A61" s="70">
        <v>52</v>
      </c>
      <c r="B61" s="71">
        <v>286189992056</v>
      </c>
      <c r="C61" s="71"/>
      <c r="D61" s="41" t="s">
        <v>94</v>
      </c>
      <c r="E61" s="42" t="s">
        <v>54</v>
      </c>
      <c r="F61" s="34">
        <v>6</v>
      </c>
      <c r="G61" s="34">
        <v>0</v>
      </c>
      <c r="H61" s="30">
        <f t="shared" si="2"/>
        <v>0</v>
      </c>
    </row>
    <row r="62" spans="1:8" ht="12.75">
      <c r="A62" s="70">
        <v>53</v>
      </c>
      <c r="B62" s="18" t="s">
        <v>79</v>
      </c>
      <c r="C62" s="18"/>
      <c r="D62" s="18" t="s">
        <v>80</v>
      </c>
      <c r="E62" s="19" t="s">
        <v>9</v>
      </c>
      <c r="F62" s="20">
        <v>66</v>
      </c>
      <c r="G62" s="20">
        <v>0</v>
      </c>
      <c r="H62" s="30">
        <f t="shared" si="2"/>
        <v>0</v>
      </c>
    </row>
    <row r="63" spans="1:8" ht="12.75">
      <c r="A63" s="70">
        <v>54</v>
      </c>
      <c r="B63" s="18" t="s">
        <v>84</v>
      </c>
      <c r="C63" s="18"/>
      <c r="D63" s="18" t="s">
        <v>85</v>
      </c>
      <c r="E63" s="19" t="s">
        <v>9</v>
      </c>
      <c r="F63" s="20">
        <v>27</v>
      </c>
      <c r="G63" s="20">
        <v>0</v>
      </c>
      <c r="H63" s="30">
        <f t="shared" si="2"/>
        <v>0</v>
      </c>
    </row>
    <row r="64" spans="1:8" ht="12.75">
      <c r="A64" s="70">
        <v>55</v>
      </c>
      <c r="B64" s="44">
        <v>286189992058</v>
      </c>
      <c r="C64" s="44"/>
      <c r="D64" s="18" t="s">
        <v>81</v>
      </c>
      <c r="E64" s="19" t="s">
        <v>54</v>
      </c>
      <c r="F64" s="20">
        <v>15</v>
      </c>
      <c r="G64" s="20">
        <v>0</v>
      </c>
      <c r="H64" s="30">
        <f t="shared" si="2"/>
        <v>0</v>
      </c>
    </row>
    <row r="65" spans="1:8" ht="12.75">
      <c r="A65" s="70">
        <v>56</v>
      </c>
      <c r="B65" s="18" t="s">
        <v>40</v>
      </c>
      <c r="C65" s="18"/>
      <c r="D65" s="18" t="s">
        <v>82</v>
      </c>
      <c r="E65" s="19" t="s">
        <v>9</v>
      </c>
      <c r="F65" s="20">
        <v>18</v>
      </c>
      <c r="G65" s="20">
        <v>0</v>
      </c>
      <c r="H65" s="21">
        <f t="shared" si="2"/>
        <v>0</v>
      </c>
    </row>
    <row r="66" spans="1:8" ht="12.75">
      <c r="A66" s="70">
        <v>57</v>
      </c>
      <c r="B66" s="18" t="s">
        <v>111</v>
      </c>
      <c r="C66" s="18"/>
      <c r="D66" s="18" t="s">
        <v>83</v>
      </c>
      <c r="E66" s="19" t="s">
        <v>54</v>
      </c>
      <c r="F66" s="20">
        <v>3</v>
      </c>
      <c r="G66" s="20">
        <v>0</v>
      </c>
      <c r="H66" s="30">
        <f t="shared" si="2"/>
        <v>0</v>
      </c>
    </row>
    <row r="67" spans="1:8" ht="12.75">
      <c r="A67" s="70">
        <v>58</v>
      </c>
      <c r="B67" s="44">
        <v>341201872072</v>
      </c>
      <c r="C67" s="48"/>
      <c r="D67" s="18" t="s">
        <v>88</v>
      </c>
      <c r="E67" s="19" t="s">
        <v>7</v>
      </c>
      <c r="F67" s="26">
        <v>0.23</v>
      </c>
      <c r="G67" s="20">
        <v>0</v>
      </c>
      <c r="H67" s="21">
        <f t="shared" si="2"/>
        <v>0</v>
      </c>
    </row>
    <row r="68" spans="1:8" ht="12.75">
      <c r="A68" s="70">
        <v>59</v>
      </c>
      <c r="B68" s="44">
        <v>341201872069</v>
      </c>
      <c r="C68" s="48"/>
      <c r="D68" s="18" t="s">
        <v>87</v>
      </c>
      <c r="E68" s="19" t="s">
        <v>7</v>
      </c>
      <c r="F68" s="26">
        <v>0.23</v>
      </c>
      <c r="G68" s="20">
        <v>0</v>
      </c>
      <c r="H68" s="21">
        <f t="shared" si="2"/>
        <v>0</v>
      </c>
    </row>
    <row r="69" spans="1:8" ht="12.75">
      <c r="A69" s="70">
        <v>60</v>
      </c>
      <c r="B69" s="44">
        <v>341201872999</v>
      </c>
      <c r="C69" s="48"/>
      <c r="D69" s="18" t="s">
        <v>89</v>
      </c>
      <c r="E69" s="19" t="s">
        <v>7</v>
      </c>
      <c r="F69" s="26">
        <v>0.46</v>
      </c>
      <c r="G69" s="20">
        <v>0</v>
      </c>
      <c r="H69" s="21">
        <f t="shared" si="2"/>
        <v>0</v>
      </c>
    </row>
    <row r="70" spans="1:8" ht="12.75">
      <c r="A70" s="70">
        <v>61</v>
      </c>
      <c r="B70" s="18" t="s">
        <v>38</v>
      </c>
      <c r="C70" s="18"/>
      <c r="D70" s="18" t="s">
        <v>86</v>
      </c>
      <c r="E70" s="19" t="s">
        <v>54</v>
      </c>
      <c r="F70" s="20">
        <v>8</v>
      </c>
      <c r="G70" s="20">
        <v>0</v>
      </c>
      <c r="H70" s="21">
        <f t="shared" si="2"/>
        <v>0</v>
      </c>
    </row>
    <row r="71" spans="1:8" ht="12.75">
      <c r="A71" s="70">
        <v>62</v>
      </c>
      <c r="B71" s="41" t="s">
        <v>67</v>
      </c>
      <c r="C71" s="41"/>
      <c r="D71" s="41" t="s">
        <v>68</v>
      </c>
      <c r="E71" s="19" t="s">
        <v>54</v>
      </c>
      <c r="F71" s="34">
        <v>376</v>
      </c>
      <c r="G71" s="34">
        <v>0</v>
      </c>
      <c r="H71" s="21">
        <f t="shared" si="2"/>
        <v>0</v>
      </c>
    </row>
    <row r="72" spans="1:8" ht="12.75">
      <c r="A72" s="75">
        <v>63</v>
      </c>
      <c r="B72" s="22" t="s">
        <v>23</v>
      </c>
      <c r="C72" s="22"/>
      <c r="D72" s="22" t="s">
        <v>24</v>
      </c>
      <c r="E72" s="43" t="s">
        <v>54</v>
      </c>
      <c r="F72" s="24">
        <v>1</v>
      </c>
      <c r="G72" s="24">
        <v>0</v>
      </c>
      <c r="H72" s="25">
        <f t="shared" si="2"/>
        <v>0</v>
      </c>
    </row>
    <row r="73" spans="1:8" ht="12.75">
      <c r="A73" s="61">
        <v>2</v>
      </c>
      <c r="B73" s="9" t="s">
        <v>105</v>
      </c>
      <c r="C73" s="62"/>
      <c r="D73" s="62"/>
      <c r="E73" s="63"/>
      <c r="F73" s="64"/>
      <c r="G73" s="64"/>
      <c r="H73" s="6">
        <f>SUM(H60:H72)</f>
        <v>0</v>
      </c>
    </row>
    <row r="74" spans="1:8" ht="12.75">
      <c r="A74" s="78"/>
      <c r="B74" s="57"/>
      <c r="C74" s="57"/>
      <c r="D74" s="57"/>
      <c r="E74" s="72"/>
      <c r="F74" s="73"/>
      <c r="G74" s="73"/>
      <c r="H74" s="5"/>
    </row>
    <row r="75" spans="1:8" ht="12.75">
      <c r="A75" s="79"/>
      <c r="B75" s="80" t="s">
        <v>18</v>
      </c>
      <c r="C75" s="81"/>
      <c r="D75" s="80"/>
      <c r="E75" s="82"/>
      <c r="F75" s="83"/>
      <c r="G75" s="83"/>
      <c r="H75" s="84">
        <f>SUM(H73,H57)</f>
        <v>0</v>
      </c>
    </row>
    <row r="76" spans="1:8" ht="12.75">
      <c r="A76" s="57"/>
      <c r="B76" s="57" t="s">
        <v>19</v>
      </c>
      <c r="C76" s="57"/>
      <c r="D76" s="57"/>
      <c r="E76" s="72"/>
      <c r="F76" s="85">
        <v>0.2</v>
      </c>
      <c r="G76" s="73"/>
      <c r="H76" s="74">
        <f>H75*F76</f>
        <v>0</v>
      </c>
    </row>
    <row r="77" spans="1:8" ht="12.75">
      <c r="A77" s="3"/>
      <c r="B77" s="3" t="s">
        <v>20</v>
      </c>
      <c r="C77" s="3"/>
      <c r="D77" s="3"/>
      <c r="E77" s="7"/>
      <c r="F77" s="8"/>
      <c r="G77" s="8"/>
      <c r="H77" s="86">
        <f>SUM(H75:H76)</f>
        <v>0</v>
      </c>
    </row>
  </sheetData>
  <sheetProtection formatCells="0" formatColumns="0" formatRows="0" insertColumns="0" insertRows="0" deleteColumns="0" deleteRows="0" selectLockedCells="1"/>
  <printOptions/>
  <pageMargins left="0.5905511811023623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Ing. Jan Batík</cp:lastModifiedBy>
  <cp:lastPrinted>2011-10-19T09:31:29Z</cp:lastPrinted>
  <dcterms:created xsi:type="dcterms:W3CDTF">2006-03-30T13:28:52Z</dcterms:created>
  <dcterms:modified xsi:type="dcterms:W3CDTF">2012-02-15T17:01:37Z</dcterms:modified>
  <cp:category/>
  <cp:version/>
  <cp:contentType/>
  <cp:contentStatus/>
</cp:coreProperties>
</file>