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prototyp" sheetId="1" r:id="rId1"/>
  </sheets>
  <definedNames>
    <definedName name="_xlnm.Print_Titles" localSheetId="0">'prototyp'!$1:$6</definedName>
  </definedNames>
  <calcPr fullCalcOnLoad="1"/>
</workbook>
</file>

<file path=xl/sharedStrings.xml><?xml version="1.0" encoding="utf-8"?>
<sst xmlns="http://schemas.openxmlformats.org/spreadsheetml/2006/main" count="289" uniqueCount="203">
  <si>
    <t>Stavba:</t>
  </si>
  <si>
    <t>III/180 26</t>
  </si>
  <si>
    <t>-</t>
  </si>
  <si>
    <t>PRŮTAH STARÝ PLZENEC, RADYŇSKÁ UL. - REKONSTRUKCE</t>
  </si>
  <si>
    <t>Objekt:</t>
  </si>
  <si>
    <t>F.II.2.7 IO 501</t>
  </si>
  <si>
    <t>Přeložka plynovodu a plynovodních přípojek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</si>
  <si>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</si>
  <si>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</si>
  <si>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</si>
  <si>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</si>
  <si>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</si>
  <si>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</si>
  <si>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</si>
  <si>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</si>
  <si>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 xml:space="preserve"> Práce</t>
  </si>
  <si>
    <t>131201101</t>
  </si>
  <si>
    <t>Hloubení jam nezapažených v hornině tř. 3 objemu do 100 m3</t>
  </si>
  <si>
    <t>m3</t>
  </si>
  <si>
    <t>132201202</t>
  </si>
  <si>
    <t>Hloubení rýh š do 2000 mm v hornině tř. 3 objemu do 1000 m3</t>
  </si>
  <si>
    <t>161101101</t>
  </si>
  <si>
    <t>Svislé přemístění výkopku z horniny tř. 1 až 4 hl výkopu do 2,5 m</t>
  </si>
  <si>
    <t>162701105</t>
  </si>
  <si>
    <t>Vodorovné přemístění do 10000 m výkopku z horniny tř. 1 až 4</t>
  </si>
  <si>
    <t>162701109</t>
  </si>
  <si>
    <t>Příplatek k vodorovnému přemístění výkopku z horniny tř. 1 až 4 ZKD za dalších 1000 m přes 10000 m</t>
  </si>
  <si>
    <t>171201201</t>
  </si>
  <si>
    <t>Uložení sypaniny na skládky</t>
  </si>
  <si>
    <t>174101101</t>
  </si>
  <si>
    <t>Zásyp jam, šachet rýh nebo kolem objektů sypaninou se zhutněním</t>
  </si>
  <si>
    <t>175101101</t>
  </si>
  <si>
    <t>Obsyp potrubí bez prohození sypaniny z hornin tř. 1 až 4 uloženým do 3 m od kraje výkopu</t>
  </si>
  <si>
    <t>113106211</t>
  </si>
  <si>
    <t>Rozebrání dlažeb vozovek pl přes 50 m2 do 200 m2 z velkých kostek do lože z kameniva těženého</t>
  </si>
  <si>
    <t>m2</t>
  </si>
  <si>
    <t>113107112</t>
  </si>
  <si>
    <t xml:space="preserve">Odstranění podkladu pl do 50 m2 z kameniva těženého tl 200 mm </t>
  </si>
  <si>
    <t>113107125</t>
  </si>
  <si>
    <t>Odstranění podkladu pl do 50 m2 z kameniva drceného tl 500 mm</t>
  </si>
  <si>
    <t>113107144</t>
  </si>
  <si>
    <t>Odstranění podkladu pl do 50 m2 živičných tl 200 mm</t>
  </si>
  <si>
    <t>979084215</t>
  </si>
  <si>
    <t>Vodorovná doprava vybouraných hmot po suchu do 3 km</t>
  </si>
  <si>
    <t>t</t>
  </si>
  <si>
    <t>979084216</t>
  </si>
  <si>
    <t>Vodorovná doprava vybourané živice po suchu do 5 km</t>
  </si>
  <si>
    <t>460650171</t>
  </si>
  <si>
    <t>Očištění kostek kamenných velkých z rozebraných dlažeb</t>
  </si>
  <si>
    <t>230023057</t>
  </si>
  <si>
    <t>Montáž trubní díly přivařovací tř.11-13 do 10 kg D 89 mm tl 3,6 mm</t>
  </si>
  <si>
    <t>kus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</si>
  <si>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</si>
  <si>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</si>
  <si>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</si>
  <si>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</si>
  <si>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230023120</t>
  </si>
  <si>
    <t>Montáž trubní díly přivařovací tř.11-13 do 10 kg D 324 mm tl 5,0 mm</t>
  </si>
  <si>
    <t>230120042</t>
  </si>
  <si>
    <t>Čištění potrubí profukováním nebo proplachováním PE dn40</t>
  </si>
  <si>
    <t>m</t>
  </si>
  <si>
    <t>230120044</t>
  </si>
  <si>
    <t>Čištění potrubí profukováním nebo proplachováním PE dn63</t>
  </si>
  <si>
    <t>230120045</t>
  </si>
  <si>
    <t>Čištění potrubí profukováním nebo proplachováním PE dn90</t>
  </si>
  <si>
    <t>230120046</t>
  </si>
  <si>
    <t>Čištění potrubí profukováním nebo proplachováním PE dn110</t>
  </si>
  <si>
    <t>230120048</t>
  </si>
  <si>
    <t>Čištění potrubí profukováním nebo proplachováním PE dn160</t>
  </si>
  <si>
    <t>230120051</t>
  </si>
  <si>
    <t>Čištění potrubí profukováním nebo proplachováním PE dn315</t>
  </si>
  <si>
    <t>230170002</t>
  </si>
  <si>
    <t>Tlakové zkoušky těsnosti potrubí - příprava DN do 80</t>
  </si>
  <si>
    <t>sada</t>
  </si>
  <si>
    <t>230170003</t>
  </si>
  <si>
    <t>Tlakové zkoušky těsnosti potrubí - příprava DN do 125</t>
  </si>
  <si>
    <t>230170004</t>
  </si>
  <si>
    <t>Tlakové zkoušky těsnosti potrubí - příprava DN do 200</t>
  </si>
  <si>
    <t>230170005</t>
  </si>
  <si>
    <t>Tlakové zkoušky těsnosti potrubí - příprava DN do 350</t>
  </si>
  <si>
    <t>230170011</t>
  </si>
  <si>
    <t>Tlakové zkoušky těsnosti potrubí - zkouška DN do 40</t>
  </si>
  <si>
    <t>230170012</t>
  </si>
  <si>
    <t>Tlakové zkoušky těsnosti potrubí - zkouška DN do 80</t>
  </si>
  <si>
    <t>230170013</t>
  </si>
  <si>
    <t>Tlakové zkoušky těsnosti potrubí - zkouška DN do 125</t>
  </si>
  <si>
    <t>230170014</t>
  </si>
  <si>
    <t>Tlakové zkoušky těsnosti potrubí - zkouška DN do 200</t>
  </si>
  <si>
    <t>230170015</t>
  </si>
  <si>
    <t>Tlakové zkoušky těsnosti potrubí - zkouška DN do 350</t>
  </si>
  <si>
    <t>230180022</t>
  </si>
  <si>
    <t>Montáž potrubí plastická hmota trouby PE, PP D 63 mm, tl 5,8 mm</t>
  </si>
  <si>
    <t>230180026</t>
  </si>
  <si>
    <t>Montáž potrubí plastická hmota trouby PE, PP D 90 mm, tl 5,2 mm</t>
  </si>
  <si>
    <t>230180028</t>
  </si>
  <si>
    <t>Montáž potrubí plastická hmota trouby PE, PP D 110 mm, tl 6,2 mm</t>
  </si>
  <si>
    <t>230180040</t>
  </si>
  <si>
    <t>Montáž potrubí plastická hmota trouby PE, PP D 160 mm, tl 9,1 mm</t>
  </si>
  <si>
    <t>K2</t>
  </si>
  <si>
    <t>Montáž potrubí plastická hmota trouby PE, PP D 315 mm, tl.17,9</t>
  </si>
  <si>
    <t>230180069</t>
  </si>
  <si>
    <t>Montáž trubní díly plastická hmota PE, PP DN 63</t>
  </si>
  <si>
    <t>230180070</t>
  </si>
  <si>
    <t>Montáž trubní díly plastická hmota PE, PP D 90 mm, tl 5,2 mm</t>
  </si>
  <si>
    <t>230180072</t>
  </si>
  <si>
    <t>Montáž trubní díly plastická hmota PE, PP D 110 mm, tl 6,2 mm</t>
  </si>
  <si>
    <t>230180078</t>
  </si>
  <si>
    <t>Montáž trubní díly plastická hmota PE, PP D 160 mm, tl 9,1 mm</t>
  </si>
  <si>
    <t>K3</t>
  </si>
  <si>
    <t>Montáž trubní díly plastická hmota PE, PP D 315 mm, tl 17,6 mm</t>
  </si>
  <si>
    <t>230230017</t>
  </si>
  <si>
    <t xml:space="preserve">Hlavní tlaková zkouška vzduchem 0,6 MPa </t>
  </si>
  <si>
    <t>R 12</t>
  </si>
  <si>
    <t>Napojení Bypassu na řad před a za propojem</t>
  </si>
  <si>
    <t>R10</t>
  </si>
  <si>
    <t xml:space="preserve">Geodetické zaměření přeložek plynu </t>
  </si>
  <si>
    <t>R25</t>
  </si>
  <si>
    <t xml:space="preserve">Revize </t>
  </si>
  <si>
    <t>R27</t>
  </si>
  <si>
    <t xml:space="preserve">IČ zhotovitele </t>
  </si>
  <si>
    <t>R3</t>
  </si>
  <si>
    <t>Vytyčení geodet bodů trasy přeložky NTL plynovodů</t>
  </si>
  <si>
    <t>460010025</t>
  </si>
  <si>
    <t>Vytyčení trasy inženýrských sítí v zastavěném prostoru</t>
  </si>
  <si>
    <t>km</t>
  </si>
  <si>
    <t>460490013</t>
  </si>
  <si>
    <t>Krytí kabelů výstražnou fólií šířky 34 cm + pokládka vodiče</t>
  </si>
  <si>
    <t>9602</t>
  </si>
  <si>
    <t>Balonování potrubí DN 80, dn90, DN 100 ( 1x hrdlo; 2x balon)</t>
  </si>
  <si>
    <t>K12</t>
  </si>
  <si>
    <t>D-1 (dodatečná ochrana plynovodu PE izolací v délce 2m)</t>
  </si>
  <si>
    <t>K13</t>
  </si>
  <si>
    <t>D-2 (osazení chráničky, potrubí, pryžové manžety + osazení, vystředění potrubí v chráničce)</t>
  </si>
  <si>
    <t>K5</t>
  </si>
  <si>
    <t>Balonování potrubí DN 150, dn160</t>
  </si>
  <si>
    <t>K6</t>
  </si>
  <si>
    <t>Balonování potrubí DN 300, dn315</t>
  </si>
  <si>
    <t>K8</t>
  </si>
  <si>
    <t>Odpoj-Propoj DN 300/ dn315</t>
  </si>
  <si>
    <t>K9</t>
  </si>
  <si>
    <t>Odpoj - Propoj DN 150/ dn160</t>
  </si>
  <si>
    <t>K10</t>
  </si>
  <si>
    <t>Odpoj - Propoj DN 100/ dn110</t>
  </si>
  <si>
    <t>K 11</t>
  </si>
  <si>
    <t>Odpoj - Propoj DN 80/ dn 90</t>
  </si>
  <si>
    <t>Práce</t>
  </si>
  <si>
    <t>Specifikace</t>
  </si>
  <si>
    <t>583373010</t>
  </si>
  <si>
    <t>štěrkopísek frakce 0-22 třída A</t>
  </si>
  <si>
    <t>R4</t>
  </si>
  <si>
    <t>Přechodový kus dn 90/ DN 80</t>
  </si>
  <si>
    <t>R8</t>
  </si>
  <si>
    <t>přesuvka SCHUCK SMU DN 80</t>
  </si>
  <si>
    <t>R5</t>
  </si>
  <si>
    <t>Přesuvka SCHUCK SMU DN 100</t>
  </si>
  <si>
    <t>R6</t>
  </si>
  <si>
    <t>Přechodový kus dn110/DN 100</t>
  </si>
  <si>
    <t>R7</t>
  </si>
  <si>
    <t>Přesuvka SCHUCK SMU DN 150</t>
  </si>
  <si>
    <t>R9</t>
  </si>
  <si>
    <t>Přechodový kus dn160/DN 150</t>
  </si>
  <si>
    <t>R11</t>
  </si>
  <si>
    <t>Přesuvka spoj. SCHUCK-SMU DN 300</t>
  </si>
  <si>
    <t>R13</t>
  </si>
  <si>
    <t>Přechodový kus dn315/DN 300</t>
  </si>
  <si>
    <t>286139140</t>
  </si>
  <si>
    <t>potrubí plynovodní PE 100 SDR 11,6-0,4 MPa kotouče 50,100 m, 63 x 5,8 mm</t>
  </si>
  <si>
    <t>286139000</t>
  </si>
  <si>
    <t>potrubí plynovodní PE 100 SDR 17,6-0,1 MPa tyče 6,12 m, 90 x 5,1 mm</t>
  </si>
  <si>
    <t>286139020</t>
  </si>
  <si>
    <t>potrubí plynovodní PE 100 SDR 17,6-0,1 MPa tyče 6,12 m, 110 x 6,3 mm</t>
  </si>
  <si>
    <t>286139040</t>
  </si>
  <si>
    <t>potrubí plynovodní PE 100 SDR 17,6-0,1 MPa tyče 6,12 m, 160 x 9,1 mm</t>
  </si>
  <si>
    <t>R14</t>
  </si>
  <si>
    <t>potrubí plynovodní PE 100 SDR 17,6-0,1 MPa  315x17,6 mm</t>
  </si>
  <si>
    <t>R26</t>
  </si>
  <si>
    <t>R dn63/32</t>
  </si>
  <si>
    <t>Přechodový kus dn63/DN 50</t>
  </si>
  <si>
    <t>R1</t>
  </si>
  <si>
    <t>elektrotvarovka koleno 90° dn90</t>
  </si>
  <si>
    <t>R15</t>
  </si>
  <si>
    <t>T-kus dn110/110/110</t>
  </si>
  <si>
    <t>R16</t>
  </si>
  <si>
    <t>R dn110/90</t>
  </si>
  <si>
    <t>R17</t>
  </si>
  <si>
    <t>koleno 90°dn 160</t>
  </si>
  <si>
    <t>R20</t>
  </si>
  <si>
    <t>T-kus dn160/160/160</t>
  </si>
  <si>
    <t>R dn200/160</t>
  </si>
  <si>
    <t>R21</t>
  </si>
  <si>
    <t>Navrtávací odbočkový T-kus dn315/63</t>
  </si>
  <si>
    <t>R22</t>
  </si>
  <si>
    <t>T-kus dn315/315/315</t>
  </si>
  <si>
    <t>R23</t>
  </si>
  <si>
    <t>koleno 90°dn315</t>
  </si>
  <si>
    <t>R24</t>
  </si>
  <si>
    <t>R dn315/200</t>
  </si>
  <si>
    <t>283234210</t>
  </si>
  <si>
    <t>fólie varovná PE POLYNET šíře 33 cm s potiskem</t>
  </si>
  <si>
    <t>341405820</t>
  </si>
  <si>
    <t>vodič izolovaný s Cu jádrem U 4x0,80 mm</t>
  </si>
  <si>
    <t>Celkem bez DPH:</t>
  </si>
  <si>
    <t>VÝKAZ VÝMĚR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</si>
</sst>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;\-#,##0.000"/>
    <numFmt numFmtId="165" formatCode="#,##0.00;\-#,##0.00"/>
    <numFmt numFmtId="166" formatCode="#,###,###,###,##0.00"/>
    <numFmt numFmtId="167" formatCode="#,##0.00&quot; Kč&quot;"/>
  </numFmts>
  <fonts count="41"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37" applyFont="1">
      <alignment/>
      <protection/>
    </xf>
    <xf numFmtId="0" fontId="2" fillId="0" borderId="0" xfId="37" applyFont="1" applyAlignment="1">
      <alignment horizontal="right"/>
      <protection/>
    </xf>
    <xf numFmtId="0" fontId="2" fillId="0" borderId="0" xfId="37" applyFont="1" applyAlignment="1">
      <alignment horizontal="center"/>
      <protection/>
    </xf>
    <xf numFmtId="0" fontId="2" fillId="0" borderId="0" xfId="37" applyFont="1" applyAlignment="1">
      <alignment horizontal="left"/>
      <protection/>
    </xf>
    <xf numFmtId="0" fontId="3" fillId="20" borderId="10" xfId="38" applyFont="1" applyBorder="1">
      <alignment/>
      <protection/>
    </xf>
    <xf numFmtId="0" fontId="3" fillId="20" borderId="11" xfId="38" applyFont="1" applyBorder="1">
      <alignment/>
      <protection/>
    </xf>
    <xf numFmtId="0" fontId="3" fillId="20" borderId="11" xfId="38" applyFont="1" applyBorder="1" applyAlignment="1">
      <alignment horizontal="center"/>
      <protection/>
    </xf>
    <xf numFmtId="0" fontId="3" fillId="20" borderId="12" xfId="38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3" xfId="37" applyBorder="1">
      <alignment/>
      <protection/>
    </xf>
    <xf numFmtId="0" fontId="2" fillId="0" borderId="14" xfId="37" applyFont="1" applyBorder="1">
      <alignment/>
      <protection/>
    </xf>
    <xf numFmtId="0" fontId="2" fillId="0" borderId="14" xfId="37" applyBorder="1" applyAlignment="1">
      <alignment horizontal="center"/>
      <protection/>
    </xf>
    <xf numFmtId="0" fontId="2" fillId="0" borderId="15" xfId="37" applyBorder="1">
      <alignment/>
      <protection/>
    </xf>
    <xf numFmtId="0" fontId="1" fillId="0" borderId="13" xfId="36" applyBorder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" fillId="0" borderId="14" xfId="36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6" fontId="1" fillId="0" borderId="15" xfId="36" applyNumberFormat="1" applyBorder="1">
      <alignment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14" xfId="0" applyNumberFormat="1" applyFont="1" applyBorder="1" applyAlignment="1" applyProtection="1">
      <alignment horizontal="right" vertical="center"/>
      <protection/>
    </xf>
    <xf numFmtId="165" fontId="5" fillId="0" borderId="14" xfId="0" applyNumberFormat="1" applyFont="1" applyBorder="1" applyAlignment="1" applyProtection="1">
      <alignment horizontal="right" vertical="center"/>
      <protection/>
    </xf>
    <xf numFmtId="0" fontId="1" fillId="0" borderId="16" xfId="36" applyBorder="1">
      <alignment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" fillId="0" borderId="17" xfId="36" applyBorder="1" applyAlignment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right" vertical="center"/>
      <protection/>
    </xf>
    <xf numFmtId="165" fontId="5" fillId="0" borderId="17" xfId="0" applyNumberFormat="1" applyFont="1" applyBorder="1" applyAlignment="1" applyProtection="1">
      <alignment horizontal="right" vertical="center"/>
      <protection/>
    </xf>
    <xf numFmtId="166" fontId="1" fillId="0" borderId="18" xfId="36" applyNumberFormat="1" applyBorder="1">
      <alignment/>
      <protection/>
    </xf>
    <xf numFmtId="0" fontId="2" fillId="0" borderId="19" xfId="37" applyBorder="1">
      <alignment/>
      <protection/>
    </xf>
    <xf numFmtId="0" fontId="2" fillId="0" borderId="20" xfId="37" applyFont="1" applyBorder="1">
      <alignment/>
      <protection/>
    </xf>
    <xf numFmtId="0" fontId="2" fillId="0" borderId="20" xfId="37" applyBorder="1" applyAlignment="1">
      <alignment horizontal="center"/>
      <protection/>
    </xf>
    <xf numFmtId="0" fontId="2" fillId="0" borderId="20" xfId="37" applyBorder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167" fontId="2" fillId="0" borderId="21" xfId="37" applyNumberFormat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37" applyBorder="1">
      <alignment/>
      <protection/>
    </xf>
    <xf numFmtId="0" fontId="2" fillId="0" borderId="25" xfId="37" applyFont="1" applyBorder="1">
      <alignment/>
      <protection/>
    </xf>
    <xf numFmtId="0" fontId="2" fillId="0" borderId="25" xfId="37" applyBorder="1" applyAlignment="1">
      <alignment horizontal="center"/>
      <protection/>
    </xf>
    <xf numFmtId="0" fontId="2" fillId="0" borderId="25" xfId="37" applyBorder="1">
      <alignment/>
      <protection/>
    </xf>
    <xf numFmtId="0" fontId="2" fillId="0" borderId="26" xfId="37" applyBorder="1">
      <alignment/>
      <protection/>
    </xf>
    <xf numFmtId="0" fontId="0" fillId="0" borderId="27" xfId="0" applyBorder="1" applyAlignment="1">
      <alignment/>
    </xf>
    <xf numFmtId="0" fontId="2" fillId="0" borderId="28" xfId="37" applyBorder="1">
      <alignment/>
      <protection/>
    </xf>
    <xf numFmtId="167" fontId="2" fillId="0" borderId="26" xfId="37" applyNumberFormat="1" applyBorder="1">
      <alignment/>
      <protection/>
    </xf>
    <xf numFmtId="0" fontId="3" fillId="20" borderId="24" xfId="38" applyFont="1" applyBorder="1">
      <alignment/>
      <protection/>
    </xf>
    <xf numFmtId="0" fontId="3" fillId="20" borderId="25" xfId="38" applyBorder="1">
      <alignment/>
      <protection/>
    </xf>
    <xf numFmtId="0" fontId="3" fillId="20" borderId="25" xfId="38" applyBorder="1" applyAlignment="1">
      <alignment horizontal="center"/>
      <protection/>
    </xf>
    <xf numFmtId="167" fontId="3" fillId="20" borderId="26" xfId="38" applyNumberFormat="1" applyBorder="1">
      <alignment/>
      <protection/>
    </xf>
    <xf numFmtId="0" fontId="1" fillId="0" borderId="29" xfId="36" applyBorder="1" applyAlignment="1">
      <alignment horizontal="center"/>
      <protection/>
    </xf>
    <xf numFmtId="166" fontId="1" fillId="0" borderId="30" xfId="36" applyNumberFormat="1" applyBorder="1">
      <alignment/>
      <protection/>
    </xf>
    <xf numFmtId="0" fontId="2" fillId="0" borderId="31" xfId="37" applyBorder="1">
      <alignment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right" vertical="center"/>
      <protection/>
    </xf>
    <xf numFmtId="165" fontId="5" fillId="0" borderId="32" xfId="0" applyNumberFormat="1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right" vertical="center"/>
      <protection/>
    </xf>
    <xf numFmtId="165" fontId="5" fillId="0" borderId="33" xfId="0" applyNumberFormat="1" applyFont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14" xfId="37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5" fillId="0" borderId="31" xfId="0" applyFont="1" applyBorder="1" applyAlignment="1" applyProtection="1">
      <alignment horizontal="left" vertical="center"/>
      <protection/>
    </xf>
    <xf numFmtId="0" fontId="6" fillId="0" borderId="31" xfId="37" applyFont="1" applyBorder="1" applyAlignment="1">
      <alignment horizont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64" fontId="5" fillId="0" borderId="31" xfId="0" applyNumberFormat="1" applyFont="1" applyBorder="1" applyAlignment="1" applyProtection="1">
      <alignment horizontal="right" vertical="center"/>
      <protection/>
    </xf>
    <xf numFmtId="165" fontId="5" fillId="0" borderId="31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1" customWidth="1"/>
    <col min="5" max="5" width="84.57421875" style="0" customWidth="1"/>
    <col min="6" max="6" width="7.28125" style="0" customWidth="1"/>
    <col min="7" max="7" width="10.421875" style="0" customWidth="1"/>
    <col min="8" max="9" width="17.28125" style="0" customWidth="1"/>
  </cols>
  <sheetData>
    <row r="1" ht="19.5">
      <c r="B1" s="2" t="s">
        <v>202</v>
      </c>
    </row>
    <row r="2" spans="2:5" ht="12.75">
      <c r="B2" s="3" t="s">
        <v>0</v>
      </c>
      <c r="C2" s="4" t="s">
        <v>1</v>
      </c>
      <c r="D2" s="5" t="s">
        <v>2</v>
      </c>
      <c r="E2" s="6" t="s">
        <v>3</v>
      </c>
    </row>
    <row r="3" spans="2:5" ht="12.75">
      <c r="B3" s="3" t="s">
        <v>4</v>
      </c>
      <c r="C3" s="4" t="s">
        <v>5</v>
      </c>
      <c r="D3" s="5" t="s">
        <v>2</v>
      </c>
      <c r="E3" s="6" t="s">
        <v>6</v>
      </c>
    </row>
    <row r="5" spans="2:9" ht="12.75">
      <c r="B5" s="7" t="s">
        <v>7</v>
      </c>
      <c r="C5" s="8" t="s">
        <v>8</v>
      </c>
      <c r="D5" s="9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10" t="s">
        <v>14</v>
      </c>
    </row>
    <row r="6" spans="2:9" ht="12.75">
      <c r="B6" s="11"/>
      <c r="C6" s="12"/>
      <c r="D6" s="13"/>
      <c r="E6" s="12"/>
      <c r="F6" s="12"/>
      <c r="G6" s="12"/>
      <c r="H6" s="12"/>
      <c r="I6" s="14"/>
    </row>
    <row r="7" spans="2:9" ht="12.75">
      <c r="B7" s="15">
        <v>1</v>
      </c>
      <c r="C7" s="16" t="s">
        <v>15</v>
      </c>
      <c r="D7" s="17"/>
      <c r="E7" s="57"/>
      <c r="F7" s="57"/>
      <c r="G7" s="57"/>
      <c r="H7" s="57"/>
      <c r="I7" s="18"/>
    </row>
    <row r="8" spans="2:9" ht="12.75">
      <c r="B8" s="19"/>
      <c r="C8" s="20" t="s">
        <v>16</v>
      </c>
      <c r="D8" s="55"/>
      <c r="E8" s="62" t="s">
        <v>17</v>
      </c>
      <c r="F8" s="63" t="s">
        <v>18</v>
      </c>
      <c r="G8" s="64">
        <v>58</v>
      </c>
      <c r="H8" s="65">
        <v>0</v>
      </c>
      <c r="I8" s="56">
        <f aca="true" t="shared" si="0" ref="I8:I39">G8*H8</f>
        <v>0</v>
      </c>
    </row>
    <row r="9" spans="2:9" ht="12.75">
      <c r="B9" s="19"/>
      <c r="C9" s="20" t="s">
        <v>19</v>
      </c>
      <c r="D9" s="55"/>
      <c r="E9" s="62" t="s">
        <v>20</v>
      </c>
      <c r="F9" s="63" t="s">
        <v>18</v>
      </c>
      <c r="G9" s="64">
        <v>119</v>
      </c>
      <c r="H9" s="65">
        <v>0</v>
      </c>
      <c r="I9" s="56">
        <f t="shared" si="0"/>
        <v>0</v>
      </c>
    </row>
    <row r="10" spans="2:9" ht="12.75">
      <c r="B10" s="19"/>
      <c r="C10" s="20" t="s">
        <v>21</v>
      </c>
      <c r="D10" s="55"/>
      <c r="E10" s="62" t="s">
        <v>22</v>
      </c>
      <c r="F10" s="63" t="s">
        <v>18</v>
      </c>
      <c r="G10" s="64">
        <v>27.24</v>
      </c>
      <c r="H10" s="65">
        <v>0</v>
      </c>
      <c r="I10" s="56">
        <f t="shared" si="0"/>
        <v>0</v>
      </c>
    </row>
    <row r="11" spans="2:9" ht="12.75">
      <c r="B11" s="19"/>
      <c r="C11" s="20" t="s">
        <v>23</v>
      </c>
      <c r="D11" s="55"/>
      <c r="E11" s="62" t="s">
        <v>24</v>
      </c>
      <c r="F11" s="63" t="s">
        <v>18</v>
      </c>
      <c r="G11" s="64">
        <v>28.4</v>
      </c>
      <c r="H11" s="65">
        <v>0</v>
      </c>
      <c r="I11" s="56">
        <f t="shared" si="0"/>
        <v>0</v>
      </c>
    </row>
    <row r="12" spans="2:9" ht="12.75">
      <c r="B12" s="19"/>
      <c r="C12" s="24" t="s">
        <v>25</v>
      </c>
      <c r="D12" s="55"/>
      <c r="E12" s="66" t="s">
        <v>26</v>
      </c>
      <c r="F12" s="63" t="s">
        <v>18</v>
      </c>
      <c r="G12" s="64">
        <v>28.4</v>
      </c>
      <c r="H12" s="65">
        <v>0</v>
      </c>
      <c r="I12" s="56">
        <f t="shared" si="0"/>
        <v>0</v>
      </c>
    </row>
    <row r="13" spans="2:9" ht="12.75">
      <c r="B13" s="19"/>
      <c r="C13" s="20" t="s">
        <v>27</v>
      </c>
      <c r="D13" s="55"/>
      <c r="E13" s="62" t="s">
        <v>28</v>
      </c>
      <c r="F13" s="63" t="s">
        <v>18</v>
      </c>
      <c r="G13" s="64">
        <v>28.4</v>
      </c>
      <c r="H13" s="65">
        <v>0</v>
      </c>
      <c r="I13" s="56">
        <f t="shared" si="0"/>
        <v>0</v>
      </c>
    </row>
    <row r="14" spans="2:9" ht="12.75">
      <c r="B14" s="19"/>
      <c r="C14" s="20" t="s">
        <v>29</v>
      </c>
      <c r="D14" s="55"/>
      <c r="E14" s="62" t="s">
        <v>30</v>
      </c>
      <c r="F14" s="63" t="s">
        <v>18</v>
      </c>
      <c r="G14" s="64">
        <v>207</v>
      </c>
      <c r="H14" s="65">
        <v>0</v>
      </c>
      <c r="I14" s="56">
        <f t="shared" si="0"/>
        <v>0</v>
      </c>
    </row>
    <row r="15" spans="2:9" ht="12.75">
      <c r="B15" s="19"/>
      <c r="C15" s="20" t="s">
        <v>31</v>
      </c>
      <c r="D15" s="55"/>
      <c r="E15" s="62" t="s">
        <v>32</v>
      </c>
      <c r="F15" s="63" t="s">
        <v>18</v>
      </c>
      <c r="G15" s="64">
        <v>61.6</v>
      </c>
      <c r="H15" s="65">
        <v>0</v>
      </c>
      <c r="I15" s="56">
        <f t="shared" si="0"/>
        <v>0</v>
      </c>
    </row>
    <row r="16" spans="2:9" ht="12.75">
      <c r="B16" s="19"/>
      <c r="C16" s="24" t="s">
        <v>33</v>
      </c>
      <c r="D16" s="55"/>
      <c r="E16" s="66" t="s">
        <v>34</v>
      </c>
      <c r="F16" s="63" t="s">
        <v>35</v>
      </c>
      <c r="G16" s="64">
        <v>92</v>
      </c>
      <c r="H16" s="65">
        <v>0</v>
      </c>
      <c r="I16" s="56">
        <f t="shared" si="0"/>
        <v>0</v>
      </c>
    </row>
    <row r="17" spans="2:9" ht="12.75">
      <c r="B17" s="19"/>
      <c r="C17" s="24" t="s">
        <v>36</v>
      </c>
      <c r="D17" s="55"/>
      <c r="E17" s="66" t="s">
        <v>37</v>
      </c>
      <c r="F17" s="63" t="s">
        <v>35</v>
      </c>
      <c r="G17" s="64">
        <v>92</v>
      </c>
      <c r="H17" s="65">
        <v>0</v>
      </c>
      <c r="I17" s="56">
        <f t="shared" si="0"/>
        <v>0</v>
      </c>
    </row>
    <row r="18" spans="2:9" ht="12.75">
      <c r="B18" s="19"/>
      <c r="C18" s="24" t="s">
        <v>38</v>
      </c>
      <c r="D18" s="55"/>
      <c r="E18" s="66" t="s">
        <v>39</v>
      </c>
      <c r="F18" s="63" t="s">
        <v>35</v>
      </c>
      <c r="G18" s="64">
        <v>133</v>
      </c>
      <c r="H18" s="65">
        <v>0</v>
      </c>
      <c r="I18" s="56">
        <f t="shared" si="0"/>
        <v>0</v>
      </c>
    </row>
    <row r="19" spans="2:9" ht="12.75">
      <c r="B19" s="19"/>
      <c r="C19" s="24" t="s">
        <v>40</v>
      </c>
      <c r="D19" s="55"/>
      <c r="E19" s="66" t="s">
        <v>41</v>
      </c>
      <c r="F19" s="63" t="s">
        <v>35</v>
      </c>
      <c r="G19" s="64">
        <v>41</v>
      </c>
      <c r="H19" s="65">
        <v>0</v>
      </c>
      <c r="I19" s="56">
        <f t="shared" si="0"/>
        <v>0</v>
      </c>
    </row>
    <row r="20" spans="2:9" ht="12.75">
      <c r="B20" s="19"/>
      <c r="C20" s="24" t="s">
        <v>42</v>
      </c>
      <c r="D20" s="55"/>
      <c r="E20" s="66" t="s">
        <v>43</v>
      </c>
      <c r="F20" s="63" t="s">
        <v>44</v>
      </c>
      <c r="G20" s="64">
        <v>19.55</v>
      </c>
      <c r="H20" s="65">
        <v>0</v>
      </c>
      <c r="I20" s="56">
        <f t="shared" si="0"/>
        <v>0</v>
      </c>
    </row>
    <row r="21" spans="2:9" ht="12.75">
      <c r="B21" s="19"/>
      <c r="C21" s="24" t="s">
        <v>45</v>
      </c>
      <c r="D21" s="55"/>
      <c r="E21" s="66" t="s">
        <v>46</v>
      </c>
      <c r="F21" s="63" t="s">
        <v>44</v>
      </c>
      <c r="G21" s="64">
        <v>16.4</v>
      </c>
      <c r="H21" s="65">
        <v>0</v>
      </c>
      <c r="I21" s="56">
        <f t="shared" si="0"/>
        <v>0</v>
      </c>
    </row>
    <row r="22" spans="2:9" ht="12.75">
      <c r="B22" s="19"/>
      <c r="C22" s="24" t="s">
        <v>47</v>
      </c>
      <c r="D22" s="55"/>
      <c r="E22" s="66" t="s">
        <v>48</v>
      </c>
      <c r="F22" s="63" t="s">
        <v>35</v>
      </c>
      <c r="G22" s="64">
        <v>92</v>
      </c>
      <c r="H22" s="65">
        <v>0</v>
      </c>
      <c r="I22" s="56">
        <f t="shared" si="0"/>
        <v>0</v>
      </c>
    </row>
    <row r="23" spans="2:9" ht="12.75">
      <c r="B23" s="19"/>
      <c r="C23" s="20" t="s">
        <v>49</v>
      </c>
      <c r="D23" s="55"/>
      <c r="E23" s="62" t="s">
        <v>50</v>
      </c>
      <c r="F23" s="63" t="s">
        <v>51</v>
      </c>
      <c r="G23" s="64">
        <v>2</v>
      </c>
      <c r="H23" s="65">
        <v>0</v>
      </c>
      <c r="I23" s="56">
        <f t="shared" si="0"/>
        <v>0</v>
      </c>
    </row>
    <row r="24" spans="2:9" ht="12.75">
      <c r="B24" s="19"/>
      <c r="C24" s="20" t="s">
        <v>52</v>
      </c>
      <c r="D24" s="55"/>
      <c r="E24" s="62" t="s">
        <v>53</v>
      </c>
      <c r="F24" s="63" t="s">
        <v>51</v>
      </c>
      <c r="G24" s="64">
        <v>2</v>
      </c>
      <c r="H24" s="65">
        <v>0</v>
      </c>
      <c r="I24" s="56">
        <f t="shared" si="0"/>
        <v>0</v>
      </c>
    </row>
    <row r="25" spans="2:9" ht="12.75">
      <c r="B25" s="19"/>
      <c r="C25" s="20" t="s">
        <v>54</v>
      </c>
      <c r="D25" s="55"/>
      <c r="E25" s="62" t="s">
        <v>55</v>
      </c>
      <c r="F25" s="63" t="s">
        <v>51</v>
      </c>
      <c r="G25" s="64">
        <v>2</v>
      </c>
      <c r="H25" s="65">
        <v>0</v>
      </c>
      <c r="I25" s="56">
        <f t="shared" si="0"/>
        <v>0</v>
      </c>
    </row>
    <row r="26" spans="2:9" ht="12.75">
      <c r="B26" s="19"/>
      <c r="C26" s="20" t="s">
        <v>56</v>
      </c>
      <c r="D26" s="55"/>
      <c r="E26" s="62" t="s">
        <v>57</v>
      </c>
      <c r="F26" s="63" t="s">
        <v>51</v>
      </c>
      <c r="G26" s="64">
        <v>2</v>
      </c>
      <c r="H26" s="65">
        <v>0</v>
      </c>
      <c r="I26" s="56">
        <f t="shared" si="0"/>
        <v>0</v>
      </c>
    </row>
    <row r="27" spans="2:9" ht="12.75">
      <c r="B27" s="19"/>
      <c r="C27" s="20" t="s">
        <v>58</v>
      </c>
      <c r="D27" s="55"/>
      <c r="E27" s="62" t="s">
        <v>59</v>
      </c>
      <c r="F27" s="63" t="s">
        <v>60</v>
      </c>
      <c r="G27" s="64">
        <v>6.5</v>
      </c>
      <c r="H27" s="65">
        <v>0</v>
      </c>
      <c r="I27" s="56">
        <f t="shared" si="0"/>
        <v>0</v>
      </c>
    </row>
    <row r="28" spans="2:9" ht="12.75">
      <c r="B28" s="19"/>
      <c r="C28" s="20" t="s">
        <v>61</v>
      </c>
      <c r="D28" s="55"/>
      <c r="E28" s="62" t="s">
        <v>62</v>
      </c>
      <c r="F28" s="63" t="s">
        <v>60</v>
      </c>
      <c r="G28" s="64">
        <v>6.5</v>
      </c>
      <c r="H28" s="65">
        <v>0</v>
      </c>
      <c r="I28" s="56">
        <f t="shared" si="0"/>
        <v>0</v>
      </c>
    </row>
    <row r="29" spans="2:9" ht="12.75">
      <c r="B29" s="19"/>
      <c r="C29" s="20" t="s">
        <v>63</v>
      </c>
      <c r="D29" s="55"/>
      <c r="E29" s="62" t="s">
        <v>64</v>
      </c>
      <c r="F29" s="63" t="s">
        <v>60</v>
      </c>
      <c r="G29" s="64">
        <v>16</v>
      </c>
      <c r="H29" s="65">
        <v>0</v>
      </c>
      <c r="I29" s="56">
        <f t="shared" si="0"/>
        <v>0</v>
      </c>
    </row>
    <row r="30" spans="2:9" ht="12.75">
      <c r="B30" s="19"/>
      <c r="C30" s="20" t="s">
        <v>65</v>
      </c>
      <c r="D30" s="55"/>
      <c r="E30" s="62" t="s">
        <v>66</v>
      </c>
      <c r="F30" s="63" t="s">
        <v>60</v>
      </c>
      <c r="G30" s="64">
        <v>18</v>
      </c>
      <c r="H30" s="65">
        <v>0</v>
      </c>
      <c r="I30" s="56">
        <f t="shared" si="0"/>
        <v>0</v>
      </c>
    </row>
    <row r="31" spans="2:9" ht="12.75">
      <c r="B31" s="19"/>
      <c r="C31" s="20" t="s">
        <v>67</v>
      </c>
      <c r="D31" s="55"/>
      <c r="E31" s="62" t="s">
        <v>68</v>
      </c>
      <c r="F31" s="63" t="s">
        <v>60</v>
      </c>
      <c r="G31" s="64">
        <v>45.5</v>
      </c>
      <c r="H31" s="65">
        <v>0</v>
      </c>
      <c r="I31" s="56">
        <f t="shared" si="0"/>
        <v>0</v>
      </c>
    </row>
    <row r="32" spans="2:9" ht="12.75">
      <c r="B32" s="19"/>
      <c r="C32" s="20" t="s">
        <v>69</v>
      </c>
      <c r="D32" s="55"/>
      <c r="E32" s="62" t="s">
        <v>70</v>
      </c>
      <c r="F32" s="63" t="s">
        <v>60</v>
      </c>
      <c r="G32" s="64">
        <v>103</v>
      </c>
      <c r="H32" s="65">
        <v>0</v>
      </c>
      <c r="I32" s="56">
        <f t="shared" si="0"/>
        <v>0</v>
      </c>
    </row>
    <row r="33" spans="2:9" ht="12.75">
      <c r="B33" s="19"/>
      <c r="C33" s="20" t="s">
        <v>71</v>
      </c>
      <c r="D33" s="55"/>
      <c r="E33" s="62" t="s">
        <v>72</v>
      </c>
      <c r="F33" s="63" t="s">
        <v>73</v>
      </c>
      <c r="G33" s="64">
        <v>1</v>
      </c>
      <c r="H33" s="65">
        <v>0</v>
      </c>
      <c r="I33" s="56">
        <f t="shared" si="0"/>
        <v>0</v>
      </c>
    </row>
    <row r="34" spans="2:9" ht="12.75">
      <c r="B34" s="19"/>
      <c r="C34" s="20" t="s">
        <v>74</v>
      </c>
      <c r="D34" s="55"/>
      <c r="E34" s="62" t="s">
        <v>75</v>
      </c>
      <c r="F34" s="63" t="s">
        <v>73</v>
      </c>
      <c r="G34" s="64">
        <v>1</v>
      </c>
      <c r="H34" s="65">
        <v>0</v>
      </c>
      <c r="I34" s="56">
        <f t="shared" si="0"/>
        <v>0</v>
      </c>
    </row>
    <row r="35" spans="2:9" ht="12.75">
      <c r="B35" s="19"/>
      <c r="C35" s="20" t="s">
        <v>76</v>
      </c>
      <c r="D35" s="55"/>
      <c r="E35" s="62" t="s">
        <v>77</v>
      </c>
      <c r="F35" s="63" t="s">
        <v>73</v>
      </c>
      <c r="G35" s="64">
        <v>1</v>
      </c>
      <c r="H35" s="65">
        <v>0</v>
      </c>
      <c r="I35" s="56">
        <f t="shared" si="0"/>
        <v>0</v>
      </c>
    </row>
    <row r="36" spans="2:9" ht="12.75">
      <c r="B36" s="19"/>
      <c r="C36" s="20" t="s">
        <v>78</v>
      </c>
      <c r="D36" s="55"/>
      <c r="E36" s="62" t="s">
        <v>79</v>
      </c>
      <c r="F36" s="63" t="s">
        <v>73</v>
      </c>
      <c r="G36" s="64">
        <v>1</v>
      </c>
      <c r="H36" s="65">
        <v>0</v>
      </c>
      <c r="I36" s="56">
        <f t="shared" si="0"/>
        <v>0</v>
      </c>
    </row>
    <row r="37" spans="2:9" ht="12.75">
      <c r="B37" s="19"/>
      <c r="C37" s="20" t="s">
        <v>80</v>
      </c>
      <c r="D37" s="55"/>
      <c r="E37" s="62" t="s">
        <v>81</v>
      </c>
      <c r="F37" s="63" t="s">
        <v>60</v>
      </c>
      <c r="G37" s="64">
        <v>6.5</v>
      </c>
      <c r="H37" s="65">
        <v>0</v>
      </c>
      <c r="I37" s="56">
        <f t="shared" si="0"/>
        <v>0</v>
      </c>
    </row>
    <row r="38" spans="2:9" ht="12.75">
      <c r="B38" s="19"/>
      <c r="C38" s="20" t="s">
        <v>82</v>
      </c>
      <c r="D38" s="55"/>
      <c r="E38" s="62" t="s">
        <v>83</v>
      </c>
      <c r="F38" s="63" t="s">
        <v>60</v>
      </c>
      <c r="G38" s="64">
        <v>6.5</v>
      </c>
      <c r="H38" s="65">
        <v>0</v>
      </c>
      <c r="I38" s="56">
        <f t="shared" si="0"/>
        <v>0</v>
      </c>
    </row>
    <row r="39" spans="2:9" ht="12.75">
      <c r="B39" s="19"/>
      <c r="C39" s="20" t="s">
        <v>84</v>
      </c>
      <c r="D39" s="55"/>
      <c r="E39" s="62" t="s">
        <v>85</v>
      </c>
      <c r="F39" s="63" t="s">
        <v>60</v>
      </c>
      <c r="G39" s="64">
        <v>34</v>
      </c>
      <c r="H39" s="65">
        <v>0</v>
      </c>
      <c r="I39" s="56">
        <f t="shared" si="0"/>
        <v>0</v>
      </c>
    </row>
    <row r="40" spans="2:9" ht="12.75">
      <c r="B40" s="19"/>
      <c r="C40" s="20" t="s">
        <v>86</v>
      </c>
      <c r="D40" s="55"/>
      <c r="E40" s="62" t="s">
        <v>87</v>
      </c>
      <c r="F40" s="63" t="s">
        <v>60</v>
      </c>
      <c r="G40" s="64">
        <v>45.5</v>
      </c>
      <c r="H40" s="65">
        <v>0</v>
      </c>
      <c r="I40" s="56">
        <f aca="true" t="shared" si="1" ref="I40:I68">G40*H40</f>
        <v>0</v>
      </c>
    </row>
    <row r="41" spans="2:9" ht="12.75">
      <c r="B41" s="19"/>
      <c r="C41" s="20" t="s">
        <v>88</v>
      </c>
      <c r="D41" s="21"/>
      <c r="E41" s="58" t="s">
        <v>89</v>
      </c>
      <c r="F41" s="59" t="s">
        <v>60</v>
      </c>
      <c r="G41" s="60">
        <v>103</v>
      </c>
      <c r="H41" s="65">
        <v>0</v>
      </c>
      <c r="I41" s="23">
        <f t="shared" si="1"/>
        <v>0</v>
      </c>
    </row>
    <row r="42" spans="2:9" ht="12.75">
      <c r="B42" s="19"/>
      <c r="C42" s="20" t="s">
        <v>90</v>
      </c>
      <c r="D42" s="21"/>
      <c r="E42" s="20" t="s">
        <v>91</v>
      </c>
      <c r="F42" s="22" t="s">
        <v>60</v>
      </c>
      <c r="G42" s="25">
        <v>6.5</v>
      </c>
      <c r="H42" s="65">
        <v>0</v>
      </c>
      <c r="I42" s="23">
        <f t="shared" si="1"/>
        <v>0</v>
      </c>
    </row>
    <row r="43" spans="2:9" ht="12.75">
      <c r="B43" s="19"/>
      <c r="C43" s="20" t="s">
        <v>92</v>
      </c>
      <c r="D43" s="21"/>
      <c r="E43" s="20" t="s">
        <v>93</v>
      </c>
      <c r="F43" s="22" t="s">
        <v>60</v>
      </c>
      <c r="G43" s="25">
        <v>16</v>
      </c>
      <c r="H43" s="65">
        <v>0</v>
      </c>
      <c r="I43" s="23">
        <f t="shared" si="1"/>
        <v>0</v>
      </c>
    </row>
    <row r="44" spans="2:9" ht="12.75">
      <c r="B44" s="19"/>
      <c r="C44" s="20" t="s">
        <v>94</v>
      </c>
      <c r="D44" s="21"/>
      <c r="E44" s="20" t="s">
        <v>95</v>
      </c>
      <c r="F44" s="22" t="s">
        <v>60</v>
      </c>
      <c r="G44" s="25">
        <v>18</v>
      </c>
      <c r="H44" s="65">
        <v>0</v>
      </c>
      <c r="I44" s="23">
        <f t="shared" si="1"/>
        <v>0</v>
      </c>
    </row>
    <row r="45" spans="2:9" ht="12.75">
      <c r="B45" s="19"/>
      <c r="C45" s="20" t="s">
        <v>96</v>
      </c>
      <c r="D45" s="21"/>
      <c r="E45" s="20" t="s">
        <v>97</v>
      </c>
      <c r="F45" s="22" t="s">
        <v>60</v>
      </c>
      <c r="G45" s="25">
        <v>45.5</v>
      </c>
      <c r="H45" s="65">
        <v>0</v>
      </c>
      <c r="I45" s="23">
        <f t="shared" si="1"/>
        <v>0</v>
      </c>
    </row>
    <row r="46" spans="2:9" ht="12.75">
      <c r="B46" s="19"/>
      <c r="C46" s="20" t="s">
        <v>98</v>
      </c>
      <c r="D46" s="21"/>
      <c r="E46" s="20" t="s">
        <v>99</v>
      </c>
      <c r="F46" s="22" t="s">
        <v>60</v>
      </c>
      <c r="G46" s="25">
        <v>103</v>
      </c>
      <c r="H46" s="65">
        <v>0</v>
      </c>
      <c r="I46" s="23">
        <f t="shared" si="1"/>
        <v>0</v>
      </c>
    </row>
    <row r="47" spans="2:9" ht="12.75">
      <c r="B47" s="19"/>
      <c r="C47" s="20" t="s">
        <v>100</v>
      </c>
      <c r="D47" s="21"/>
      <c r="E47" s="20" t="s">
        <v>101</v>
      </c>
      <c r="F47" s="22" t="s">
        <v>51</v>
      </c>
      <c r="G47" s="25">
        <v>3</v>
      </c>
      <c r="H47" s="65">
        <v>0</v>
      </c>
      <c r="I47" s="23">
        <f t="shared" si="1"/>
        <v>0</v>
      </c>
    </row>
    <row r="48" spans="2:9" ht="12.75">
      <c r="B48" s="19"/>
      <c r="C48" s="20" t="s">
        <v>102</v>
      </c>
      <c r="D48" s="21"/>
      <c r="E48" s="20" t="s">
        <v>103</v>
      </c>
      <c r="F48" s="22" t="s">
        <v>51</v>
      </c>
      <c r="G48" s="25">
        <v>2</v>
      </c>
      <c r="H48" s="65">
        <v>0</v>
      </c>
      <c r="I48" s="23">
        <f t="shared" si="1"/>
        <v>0</v>
      </c>
    </row>
    <row r="49" spans="2:9" ht="12.75">
      <c r="B49" s="19"/>
      <c r="C49" s="20" t="s">
        <v>104</v>
      </c>
      <c r="D49" s="21"/>
      <c r="E49" s="20" t="s">
        <v>105</v>
      </c>
      <c r="F49" s="22" t="s">
        <v>51</v>
      </c>
      <c r="G49" s="25">
        <v>2</v>
      </c>
      <c r="H49" s="65">
        <v>0</v>
      </c>
      <c r="I49" s="23">
        <f t="shared" si="1"/>
        <v>0</v>
      </c>
    </row>
    <row r="50" spans="2:9" ht="12.75">
      <c r="B50" s="19"/>
      <c r="C50" s="20" t="s">
        <v>106</v>
      </c>
      <c r="D50" s="21"/>
      <c r="E50" s="20" t="s">
        <v>107</v>
      </c>
      <c r="F50" s="22" t="s">
        <v>51</v>
      </c>
      <c r="G50" s="25">
        <v>6</v>
      </c>
      <c r="H50" s="65">
        <v>0</v>
      </c>
      <c r="I50" s="23">
        <f t="shared" si="1"/>
        <v>0</v>
      </c>
    </row>
    <row r="51" spans="2:9" ht="12.75">
      <c r="B51" s="19"/>
      <c r="C51" s="20" t="s">
        <v>108</v>
      </c>
      <c r="D51" s="21"/>
      <c r="E51" s="20" t="s">
        <v>109</v>
      </c>
      <c r="F51" s="22" t="s">
        <v>51</v>
      </c>
      <c r="G51" s="25">
        <v>8</v>
      </c>
      <c r="H51" s="65">
        <v>0</v>
      </c>
      <c r="I51" s="23">
        <f t="shared" si="1"/>
        <v>0</v>
      </c>
    </row>
    <row r="52" spans="2:9" ht="12.75">
      <c r="B52" s="19"/>
      <c r="C52" s="20" t="s">
        <v>110</v>
      </c>
      <c r="D52" s="21"/>
      <c r="E52" s="20" t="s">
        <v>111</v>
      </c>
      <c r="F52" s="22" t="s">
        <v>60</v>
      </c>
      <c r="G52" s="25">
        <v>182.5</v>
      </c>
      <c r="H52" s="65">
        <v>0</v>
      </c>
      <c r="I52" s="23">
        <f t="shared" si="1"/>
        <v>0</v>
      </c>
    </row>
    <row r="53" spans="2:9" ht="12.75">
      <c r="B53" s="19"/>
      <c r="C53" s="20" t="s">
        <v>112</v>
      </c>
      <c r="D53" s="21"/>
      <c r="E53" s="20" t="s">
        <v>113</v>
      </c>
      <c r="F53" s="22" t="s">
        <v>51</v>
      </c>
      <c r="G53" s="25">
        <v>7</v>
      </c>
      <c r="H53" s="65">
        <v>0</v>
      </c>
      <c r="I53" s="23">
        <f t="shared" si="1"/>
        <v>0</v>
      </c>
    </row>
    <row r="54" spans="2:9" ht="12.75">
      <c r="B54" s="19"/>
      <c r="C54" s="20" t="s">
        <v>114</v>
      </c>
      <c r="D54" s="21"/>
      <c r="E54" s="20" t="s">
        <v>115</v>
      </c>
      <c r="F54" s="22" t="s">
        <v>60</v>
      </c>
      <c r="G54" s="25">
        <v>182.5</v>
      </c>
      <c r="H54" s="65">
        <v>0</v>
      </c>
      <c r="I54" s="23">
        <f t="shared" si="1"/>
        <v>0</v>
      </c>
    </row>
    <row r="55" spans="2:9" ht="12.75">
      <c r="B55" s="19"/>
      <c r="C55" s="20" t="s">
        <v>116</v>
      </c>
      <c r="D55" s="21"/>
      <c r="E55" s="20" t="s">
        <v>117</v>
      </c>
      <c r="F55" s="22" t="s">
        <v>51</v>
      </c>
      <c r="G55" s="25">
        <v>2</v>
      </c>
      <c r="H55" s="65">
        <v>0</v>
      </c>
      <c r="I55" s="23">
        <f t="shared" si="1"/>
        <v>0</v>
      </c>
    </row>
    <row r="56" spans="2:9" ht="12.75">
      <c r="B56" s="19"/>
      <c r="C56" s="20" t="s">
        <v>118</v>
      </c>
      <c r="D56" s="21"/>
      <c r="E56" s="20" t="s">
        <v>119</v>
      </c>
      <c r="F56" s="22" t="s">
        <v>51</v>
      </c>
      <c r="G56" s="25">
        <v>1</v>
      </c>
      <c r="H56" s="65">
        <v>0</v>
      </c>
      <c r="I56" s="23">
        <f t="shared" si="1"/>
        <v>0</v>
      </c>
    </row>
    <row r="57" spans="2:9" ht="12.75">
      <c r="B57" s="19"/>
      <c r="C57" s="20" t="s">
        <v>120</v>
      </c>
      <c r="D57" s="21"/>
      <c r="E57" s="20" t="s">
        <v>121</v>
      </c>
      <c r="F57" s="22" t="s">
        <v>51</v>
      </c>
      <c r="G57" s="25">
        <v>32</v>
      </c>
      <c r="H57" s="65">
        <v>0</v>
      </c>
      <c r="I57" s="23">
        <f t="shared" si="1"/>
        <v>0</v>
      </c>
    </row>
    <row r="58" spans="2:9" ht="12.75">
      <c r="B58" s="19"/>
      <c r="C58" s="20" t="s">
        <v>122</v>
      </c>
      <c r="D58" s="21"/>
      <c r="E58" s="20" t="s">
        <v>123</v>
      </c>
      <c r="F58" s="22" t="s">
        <v>124</v>
      </c>
      <c r="G58" s="25">
        <v>1</v>
      </c>
      <c r="H58" s="65">
        <v>0</v>
      </c>
      <c r="I58" s="23">
        <f t="shared" si="1"/>
        <v>0</v>
      </c>
    </row>
    <row r="59" spans="2:9" ht="12.75">
      <c r="B59" s="19"/>
      <c r="C59" s="20" t="s">
        <v>125</v>
      </c>
      <c r="D59" s="21"/>
      <c r="E59" s="20" t="s">
        <v>126</v>
      </c>
      <c r="F59" s="22" t="s">
        <v>60</v>
      </c>
      <c r="G59" s="25">
        <v>375</v>
      </c>
      <c r="H59" s="65">
        <v>0</v>
      </c>
      <c r="I59" s="23">
        <f t="shared" si="1"/>
        <v>0</v>
      </c>
    </row>
    <row r="60" spans="2:9" ht="12.75">
      <c r="B60" s="19"/>
      <c r="C60" s="20" t="s">
        <v>127</v>
      </c>
      <c r="D60" s="21"/>
      <c r="E60" s="20" t="s">
        <v>128</v>
      </c>
      <c r="F60" s="22" t="s">
        <v>124</v>
      </c>
      <c r="G60" s="25">
        <v>7</v>
      </c>
      <c r="H60" s="65">
        <v>0</v>
      </c>
      <c r="I60" s="23">
        <f t="shared" si="1"/>
        <v>0</v>
      </c>
    </row>
    <row r="61" spans="2:9" ht="12.75">
      <c r="B61" s="19"/>
      <c r="C61" s="20" t="s">
        <v>129</v>
      </c>
      <c r="D61" s="21"/>
      <c r="E61" s="20" t="s">
        <v>130</v>
      </c>
      <c r="F61" s="22" t="s">
        <v>51</v>
      </c>
      <c r="G61" s="25">
        <v>11</v>
      </c>
      <c r="H61" s="65">
        <v>0</v>
      </c>
      <c r="I61" s="23">
        <f t="shared" si="1"/>
        <v>0</v>
      </c>
    </row>
    <row r="62" spans="2:9" ht="12.75">
      <c r="B62" s="19"/>
      <c r="C62" s="20" t="s">
        <v>131</v>
      </c>
      <c r="D62" s="21"/>
      <c r="E62" s="20" t="s">
        <v>132</v>
      </c>
      <c r="F62" s="22" t="s">
        <v>51</v>
      </c>
      <c r="G62" s="25">
        <v>4</v>
      </c>
      <c r="H62" s="65">
        <v>0</v>
      </c>
      <c r="I62" s="23">
        <f t="shared" si="1"/>
        <v>0</v>
      </c>
    </row>
    <row r="63" spans="2:9" ht="12.75">
      <c r="B63" s="19"/>
      <c r="C63" s="20" t="s">
        <v>133</v>
      </c>
      <c r="D63" s="21"/>
      <c r="E63" s="20" t="s">
        <v>134</v>
      </c>
      <c r="F63" s="22" t="s">
        <v>51</v>
      </c>
      <c r="G63" s="25">
        <v>6</v>
      </c>
      <c r="H63" s="65">
        <v>0</v>
      </c>
      <c r="I63" s="23">
        <f t="shared" si="1"/>
        <v>0</v>
      </c>
    </row>
    <row r="64" spans="2:9" ht="12.75">
      <c r="B64" s="19"/>
      <c r="C64" s="20" t="s">
        <v>135</v>
      </c>
      <c r="D64" s="21"/>
      <c r="E64" s="20" t="s">
        <v>136</v>
      </c>
      <c r="F64" s="22" t="s">
        <v>51</v>
      </c>
      <c r="G64" s="25">
        <v>12</v>
      </c>
      <c r="H64" s="65">
        <v>0</v>
      </c>
      <c r="I64" s="23">
        <f t="shared" si="1"/>
        <v>0</v>
      </c>
    </row>
    <row r="65" spans="2:9" ht="12.75">
      <c r="B65" s="19"/>
      <c r="C65" s="20" t="s">
        <v>137</v>
      </c>
      <c r="D65" s="21"/>
      <c r="E65" s="20" t="s">
        <v>138</v>
      </c>
      <c r="F65" s="22" t="s">
        <v>51</v>
      </c>
      <c r="G65" s="25">
        <v>2</v>
      </c>
      <c r="H65" s="65">
        <v>0</v>
      </c>
      <c r="I65" s="23">
        <f t="shared" si="1"/>
        <v>0</v>
      </c>
    </row>
    <row r="66" spans="2:9" ht="12.75">
      <c r="B66" s="19"/>
      <c r="C66" s="20" t="s">
        <v>139</v>
      </c>
      <c r="D66" s="21"/>
      <c r="E66" s="20" t="s">
        <v>140</v>
      </c>
      <c r="F66" s="22" t="s">
        <v>51</v>
      </c>
      <c r="G66" s="25">
        <v>2</v>
      </c>
      <c r="H66" s="65">
        <v>0</v>
      </c>
      <c r="I66" s="23">
        <f t="shared" si="1"/>
        <v>0</v>
      </c>
    </row>
    <row r="67" spans="2:9" ht="12.75">
      <c r="B67" s="19"/>
      <c r="C67" s="20" t="s">
        <v>141</v>
      </c>
      <c r="D67" s="21"/>
      <c r="E67" s="20" t="s">
        <v>142</v>
      </c>
      <c r="F67" s="22" t="s">
        <v>51</v>
      </c>
      <c r="G67" s="25">
        <v>2</v>
      </c>
      <c r="H67" s="26">
        <v>0</v>
      </c>
      <c r="I67" s="23">
        <f t="shared" si="1"/>
        <v>0</v>
      </c>
    </row>
    <row r="68" spans="2:9" ht="12.75">
      <c r="B68" s="27"/>
      <c r="C68" s="28" t="s">
        <v>143</v>
      </c>
      <c r="D68" s="29"/>
      <c r="E68" s="28" t="s">
        <v>144</v>
      </c>
      <c r="F68" s="30" t="s">
        <v>51</v>
      </c>
      <c r="G68" s="31">
        <v>1</v>
      </c>
      <c r="H68" s="32">
        <v>0</v>
      </c>
      <c r="I68" s="33">
        <f t="shared" si="1"/>
        <v>0</v>
      </c>
    </row>
    <row r="69" spans="2:9" ht="12.75">
      <c r="B69" s="34">
        <v>1</v>
      </c>
      <c r="C69" s="35" t="s">
        <v>145</v>
      </c>
      <c r="D69" s="36"/>
      <c r="E69" s="37"/>
      <c r="F69" s="38"/>
      <c r="G69" s="39"/>
      <c r="H69" s="39"/>
      <c r="I69" s="40">
        <f>SUM(I8:I68)</f>
        <v>0</v>
      </c>
    </row>
    <row r="70" spans="2:9" ht="3.75" customHeight="1">
      <c r="B70" s="41"/>
      <c r="I70" s="42"/>
    </row>
    <row r="71" spans="2:9" ht="12.75">
      <c r="B71" s="43">
        <v>2</v>
      </c>
      <c r="C71" s="44" t="s">
        <v>146</v>
      </c>
      <c r="D71" s="45"/>
      <c r="E71" s="46"/>
      <c r="F71" s="46"/>
      <c r="G71" s="46"/>
      <c r="H71" s="46"/>
      <c r="I71" s="47"/>
    </row>
    <row r="72" spans="2:9" ht="12.75">
      <c r="B72" s="48"/>
      <c r="C72" s="58" t="s">
        <v>147</v>
      </c>
      <c r="D72" s="67"/>
      <c r="E72" s="58" t="s">
        <v>148</v>
      </c>
      <c r="F72" s="59" t="s">
        <v>44</v>
      </c>
      <c r="G72" s="60">
        <v>143.071</v>
      </c>
      <c r="H72" s="61">
        <v>0</v>
      </c>
      <c r="I72" s="68">
        <f aca="true" t="shared" si="2" ref="I72:I99">G72*H72</f>
        <v>0</v>
      </c>
    </row>
    <row r="73" spans="2:9" ht="12.75">
      <c r="B73" s="15"/>
      <c r="C73" s="20" t="s">
        <v>149</v>
      </c>
      <c r="D73" s="69"/>
      <c r="E73" s="20" t="s">
        <v>150</v>
      </c>
      <c r="F73" s="22" t="s">
        <v>51</v>
      </c>
      <c r="G73" s="25">
        <v>1</v>
      </c>
      <c r="H73" s="26">
        <v>0</v>
      </c>
      <c r="I73" s="70">
        <f t="shared" si="2"/>
        <v>0</v>
      </c>
    </row>
    <row r="74" spans="2:9" ht="12.75">
      <c r="B74" s="15"/>
      <c r="C74" s="20" t="s">
        <v>151</v>
      </c>
      <c r="D74" s="69"/>
      <c r="E74" s="20" t="s">
        <v>152</v>
      </c>
      <c r="F74" s="22" t="s">
        <v>51</v>
      </c>
      <c r="G74" s="25">
        <v>1</v>
      </c>
      <c r="H74" s="26">
        <v>0</v>
      </c>
      <c r="I74" s="70">
        <f t="shared" si="2"/>
        <v>0</v>
      </c>
    </row>
    <row r="75" spans="2:9" ht="12.75">
      <c r="B75" s="15"/>
      <c r="C75" s="20" t="s">
        <v>153</v>
      </c>
      <c r="D75" s="69"/>
      <c r="E75" s="20" t="s">
        <v>154</v>
      </c>
      <c r="F75" s="22" t="s">
        <v>51</v>
      </c>
      <c r="G75" s="25">
        <v>1</v>
      </c>
      <c r="H75" s="26">
        <v>0</v>
      </c>
      <c r="I75" s="70">
        <f t="shared" si="2"/>
        <v>0</v>
      </c>
    </row>
    <row r="76" spans="2:9" ht="12.75">
      <c r="B76" s="15"/>
      <c r="C76" s="20" t="s">
        <v>155</v>
      </c>
      <c r="D76" s="69"/>
      <c r="E76" s="20" t="s">
        <v>156</v>
      </c>
      <c r="F76" s="22" t="s">
        <v>51</v>
      </c>
      <c r="G76" s="25">
        <v>1</v>
      </c>
      <c r="H76" s="26">
        <v>0</v>
      </c>
      <c r="I76" s="70">
        <f t="shared" si="2"/>
        <v>0</v>
      </c>
    </row>
    <row r="77" spans="2:9" ht="12.75">
      <c r="B77" s="15"/>
      <c r="C77" s="20" t="s">
        <v>157</v>
      </c>
      <c r="D77" s="69"/>
      <c r="E77" s="20" t="s">
        <v>158</v>
      </c>
      <c r="F77" s="22" t="s">
        <v>51</v>
      </c>
      <c r="G77" s="25">
        <v>1</v>
      </c>
      <c r="H77" s="26">
        <v>0</v>
      </c>
      <c r="I77" s="70">
        <f t="shared" si="2"/>
        <v>0</v>
      </c>
    </row>
    <row r="78" spans="2:9" ht="12.75">
      <c r="B78" s="15"/>
      <c r="C78" s="20" t="s">
        <v>159</v>
      </c>
      <c r="D78" s="69"/>
      <c r="E78" s="20" t="s">
        <v>160</v>
      </c>
      <c r="F78" s="22" t="s">
        <v>51</v>
      </c>
      <c r="G78" s="25">
        <v>1</v>
      </c>
      <c r="H78" s="26">
        <v>0</v>
      </c>
      <c r="I78" s="70">
        <f t="shared" si="2"/>
        <v>0</v>
      </c>
    </row>
    <row r="79" spans="2:9" ht="12.75">
      <c r="B79" s="15"/>
      <c r="C79" s="20" t="s">
        <v>161</v>
      </c>
      <c r="D79" s="69"/>
      <c r="E79" s="20" t="s">
        <v>162</v>
      </c>
      <c r="F79" s="22" t="s">
        <v>51</v>
      </c>
      <c r="G79" s="25">
        <v>1</v>
      </c>
      <c r="H79" s="26">
        <v>0</v>
      </c>
      <c r="I79" s="70">
        <f t="shared" si="2"/>
        <v>0</v>
      </c>
    </row>
    <row r="80" spans="2:9" ht="12.75">
      <c r="B80" s="15"/>
      <c r="C80" s="20" t="s">
        <v>163</v>
      </c>
      <c r="D80" s="69"/>
      <c r="E80" s="20" t="s">
        <v>164</v>
      </c>
      <c r="F80" s="22" t="s">
        <v>51</v>
      </c>
      <c r="G80" s="25">
        <v>1</v>
      </c>
      <c r="H80" s="26">
        <v>0</v>
      </c>
      <c r="I80" s="70">
        <f t="shared" si="2"/>
        <v>0</v>
      </c>
    </row>
    <row r="81" spans="2:9" ht="12.75">
      <c r="B81" s="15"/>
      <c r="C81" s="20" t="s">
        <v>165</v>
      </c>
      <c r="D81" s="69"/>
      <c r="E81" s="20" t="s">
        <v>166</v>
      </c>
      <c r="F81" s="22" t="s">
        <v>60</v>
      </c>
      <c r="G81" s="25">
        <v>6.5</v>
      </c>
      <c r="H81" s="26">
        <v>0</v>
      </c>
      <c r="I81" s="70">
        <f t="shared" si="2"/>
        <v>0</v>
      </c>
    </row>
    <row r="82" spans="2:9" ht="12.75">
      <c r="B82" s="15"/>
      <c r="C82" s="20" t="s">
        <v>167</v>
      </c>
      <c r="D82" s="69"/>
      <c r="E82" s="20" t="s">
        <v>168</v>
      </c>
      <c r="F82" s="22" t="s">
        <v>60</v>
      </c>
      <c r="G82" s="25">
        <v>16</v>
      </c>
      <c r="H82" s="26">
        <v>0</v>
      </c>
      <c r="I82" s="70">
        <f t="shared" si="2"/>
        <v>0</v>
      </c>
    </row>
    <row r="83" spans="2:9" ht="12.75">
      <c r="B83" s="15"/>
      <c r="C83" s="20" t="s">
        <v>169</v>
      </c>
      <c r="D83" s="69"/>
      <c r="E83" s="20" t="s">
        <v>170</v>
      </c>
      <c r="F83" s="22" t="s">
        <v>60</v>
      </c>
      <c r="G83" s="25">
        <v>18</v>
      </c>
      <c r="H83" s="26">
        <v>0</v>
      </c>
      <c r="I83" s="70">
        <f t="shared" si="2"/>
        <v>0</v>
      </c>
    </row>
    <row r="84" spans="2:9" ht="12.75">
      <c r="B84" s="15"/>
      <c r="C84" s="20" t="s">
        <v>171</v>
      </c>
      <c r="D84" s="69"/>
      <c r="E84" s="20" t="s">
        <v>172</v>
      </c>
      <c r="F84" s="22" t="s">
        <v>60</v>
      </c>
      <c r="G84" s="25">
        <v>45.5</v>
      </c>
      <c r="H84" s="26">
        <v>0</v>
      </c>
      <c r="I84" s="70">
        <f t="shared" si="2"/>
        <v>0</v>
      </c>
    </row>
    <row r="85" spans="2:9" ht="12.75">
      <c r="B85" s="15"/>
      <c r="C85" s="20" t="s">
        <v>173</v>
      </c>
      <c r="D85" s="69"/>
      <c r="E85" s="20" t="s">
        <v>174</v>
      </c>
      <c r="F85" s="22" t="s">
        <v>60</v>
      </c>
      <c r="G85" s="25">
        <v>103</v>
      </c>
      <c r="H85" s="26">
        <v>0</v>
      </c>
      <c r="I85" s="70">
        <f t="shared" si="2"/>
        <v>0</v>
      </c>
    </row>
    <row r="86" spans="2:9" ht="12.75">
      <c r="B86" s="15"/>
      <c r="C86" s="20" t="s">
        <v>175</v>
      </c>
      <c r="D86" s="69"/>
      <c r="E86" s="20" t="s">
        <v>176</v>
      </c>
      <c r="F86" s="22" t="s">
        <v>51</v>
      </c>
      <c r="G86" s="25">
        <v>1</v>
      </c>
      <c r="H86" s="26">
        <v>0</v>
      </c>
      <c r="I86" s="70">
        <f t="shared" si="2"/>
        <v>0</v>
      </c>
    </row>
    <row r="87" spans="2:9" ht="12.75">
      <c r="B87" s="15"/>
      <c r="C87" s="20" t="s">
        <v>118</v>
      </c>
      <c r="D87" s="69"/>
      <c r="E87" s="20" t="s">
        <v>177</v>
      </c>
      <c r="F87" s="22" t="s">
        <v>51</v>
      </c>
      <c r="G87" s="25">
        <v>2</v>
      </c>
      <c r="H87" s="26">
        <v>0</v>
      </c>
      <c r="I87" s="70">
        <f t="shared" si="2"/>
        <v>0</v>
      </c>
    </row>
    <row r="88" spans="2:9" ht="12.75">
      <c r="B88" s="15"/>
      <c r="C88" s="20" t="s">
        <v>178</v>
      </c>
      <c r="D88" s="69"/>
      <c r="E88" s="20" t="s">
        <v>179</v>
      </c>
      <c r="F88" s="22" t="s">
        <v>51</v>
      </c>
      <c r="G88" s="25">
        <v>2</v>
      </c>
      <c r="H88" s="26">
        <v>0</v>
      </c>
      <c r="I88" s="70">
        <f t="shared" si="2"/>
        <v>0</v>
      </c>
    </row>
    <row r="89" spans="2:9" ht="12.75">
      <c r="B89" s="15"/>
      <c r="C89" s="20" t="s">
        <v>180</v>
      </c>
      <c r="D89" s="69"/>
      <c r="E89" s="20" t="s">
        <v>181</v>
      </c>
      <c r="F89" s="22" t="s">
        <v>51</v>
      </c>
      <c r="G89" s="25">
        <v>1</v>
      </c>
      <c r="H89" s="26">
        <v>0</v>
      </c>
      <c r="I89" s="70">
        <f t="shared" si="2"/>
        <v>0</v>
      </c>
    </row>
    <row r="90" spans="2:9" ht="12.75">
      <c r="B90" s="15"/>
      <c r="C90" s="20" t="s">
        <v>182</v>
      </c>
      <c r="D90" s="69"/>
      <c r="E90" s="20" t="s">
        <v>183</v>
      </c>
      <c r="F90" s="22" t="s">
        <v>51</v>
      </c>
      <c r="G90" s="25">
        <v>1</v>
      </c>
      <c r="H90" s="26">
        <v>0</v>
      </c>
      <c r="I90" s="70">
        <f t="shared" si="2"/>
        <v>0</v>
      </c>
    </row>
    <row r="91" spans="2:9" ht="12.75">
      <c r="B91" s="15"/>
      <c r="C91" s="20" t="s">
        <v>184</v>
      </c>
      <c r="D91" s="69"/>
      <c r="E91" s="20" t="s">
        <v>185</v>
      </c>
      <c r="F91" s="22" t="s">
        <v>51</v>
      </c>
      <c r="G91" s="25">
        <v>4</v>
      </c>
      <c r="H91" s="26">
        <v>0</v>
      </c>
      <c r="I91" s="70">
        <f t="shared" si="2"/>
        <v>0</v>
      </c>
    </row>
    <row r="92" spans="2:9" ht="12.75">
      <c r="B92" s="15"/>
      <c r="C92" s="20" t="s">
        <v>186</v>
      </c>
      <c r="D92" s="69"/>
      <c r="E92" s="20" t="s">
        <v>187</v>
      </c>
      <c r="F92" s="22" t="s">
        <v>51</v>
      </c>
      <c r="G92" s="25">
        <v>1</v>
      </c>
      <c r="H92" s="26">
        <v>0</v>
      </c>
      <c r="I92" s="70">
        <f t="shared" si="2"/>
        <v>0</v>
      </c>
    </row>
    <row r="93" spans="2:9" ht="12.75">
      <c r="B93" s="15"/>
      <c r="C93" s="20" t="s">
        <v>116</v>
      </c>
      <c r="D93" s="69"/>
      <c r="E93" s="20" t="s">
        <v>188</v>
      </c>
      <c r="F93" s="22" t="s">
        <v>51</v>
      </c>
      <c r="G93" s="25">
        <v>1</v>
      </c>
      <c r="H93" s="26">
        <v>0</v>
      </c>
      <c r="I93" s="70">
        <f t="shared" si="2"/>
        <v>0</v>
      </c>
    </row>
    <row r="94" spans="2:9" ht="12.75">
      <c r="B94" s="15"/>
      <c r="C94" s="20" t="s">
        <v>189</v>
      </c>
      <c r="D94" s="69"/>
      <c r="E94" s="20" t="s">
        <v>190</v>
      </c>
      <c r="F94" s="22" t="s">
        <v>51</v>
      </c>
      <c r="G94" s="25">
        <v>2</v>
      </c>
      <c r="H94" s="26">
        <v>0</v>
      </c>
      <c r="I94" s="70">
        <f t="shared" si="2"/>
        <v>0</v>
      </c>
    </row>
    <row r="95" spans="2:9" ht="12.75">
      <c r="B95" s="15"/>
      <c r="C95" s="20" t="s">
        <v>191</v>
      </c>
      <c r="D95" s="69"/>
      <c r="E95" s="20" t="s">
        <v>192</v>
      </c>
      <c r="F95" s="22" t="s">
        <v>51</v>
      </c>
      <c r="G95" s="25">
        <v>1</v>
      </c>
      <c r="H95" s="26">
        <v>0</v>
      </c>
      <c r="I95" s="70">
        <f t="shared" si="2"/>
        <v>0</v>
      </c>
    </row>
    <row r="96" spans="2:9" ht="12.75">
      <c r="B96" s="15"/>
      <c r="C96" s="20" t="s">
        <v>193</v>
      </c>
      <c r="D96" s="69"/>
      <c r="E96" s="20" t="s">
        <v>194</v>
      </c>
      <c r="F96" s="22" t="s">
        <v>51</v>
      </c>
      <c r="G96" s="25">
        <v>4</v>
      </c>
      <c r="H96" s="26">
        <v>0</v>
      </c>
      <c r="I96" s="70">
        <f t="shared" si="2"/>
        <v>0</v>
      </c>
    </row>
    <row r="97" spans="2:9" ht="12.75">
      <c r="B97" s="15"/>
      <c r="C97" s="20" t="s">
        <v>195</v>
      </c>
      <c r="D97" s="69"/>
      <c r="E97" s="20" t="s">
        <v>196</v>
      </c>
      <c r="F97" s="22" t="s">
        <v>51</v>
      </c>
      <c r="G97" s="25">
        <v>1</v>
      </c>
      <c r="H97" s="26">
        <v>0</v>
      </c>
      <c r="I97" s="70">
        <f t="shared" si="2"/>
        <v>0</v>
      </c>
    </row>
    <row r="98" spans="2:9" ht="12.75">
      <c r="B98" s="15"/>
      <c r="C98" s="20" t="s">
        <v>197</v>
      </c>
      <c r="D98" s="69"/>
      <c r="E98" s="20" t="s">
        <v>198</v>
      </c>
      <c r="F98" s="22" t="s">
        <v>60</v>
      </c>
      <c r="G98" s="25">
        <v>182.5</v>
      </c>
      <c r="H98" s="26">
        <v>0</v>
      </c>
      <c r="I98" s="70">
        <f t="shared" si="2"/>
        <v>0</v>
      </c>
    </row>
    <row r="99" spans="2:9" ht="12.75">
      <c r="B99" s="49"/>
      <c r="C99" s="71" t="s">
        <v>199</v>
      </c>
      <c r="D99" s="72"/>
      <c r="E99" s="71" t="s">
        <v>200</v>
      </c>
      <c r="F99" s="73" t="s">
        <v>60</v>
      </c>
      <c r="G99" s="74">
        <v>192.5</v>
      </c>
      <c r="H99" s="75">
        <v>0</v>
      </c>
      <c r="I99" s="76">
        <f t="shared" si="2"/>
        <v>0</v>
      </c>
    </row>
    <row r="100" spans="2:9" ht="12.75">
      <c r="B100" s="43">
        <v>2</v>
      </c>
      <c r="C100" s="44" t="s">
        <v>146</v>
      </c>
      <c r="D100" s="45"/>
      <c r="E100" s="46"/>
      <c r="F100" s="46"/>
      <c r="G100" s="46"/>
      <c r="H100" s="46"/>
      <c r="I100" s="50">
        <f>SUM(I72:I99)</f>
        <v>0</v>
      </c>
    </row>
    <row r="101" ht="3.75" customHeight="1"/>
    <row r="102" ht="3.75" customHeight="1"/>
    <row r="103" spans="2:9" ht="12.75">
      <c r="B103" s="51" t="s">
        <v>201</v>
      </c>
      <c r="C103" s="52"/>
      <c r="D103" s="53"/>
      <c r="E103" s="52"/>
      <c r="F103" s="52"/>
      <c r="G103" s="52"/>
      <c r="H103" s="52"/>
      <c r="I103" s="54">
        <f>I69+I100</f>
        <v>0</v>
      </c>
    </row>
  </sheetData>
  <sheetProtection selectLockedCells="1" selectUnlockedCells="1"/>
  <printOptions horizontalCentered="1"/>
  <pageMargins left="0.3472222222222222" right="0.3472222222222222" top="0.8333333333333334" bottom="0.625" header="0.49236111111111114" footer="0.49236111111111114"/>
  <pageSetup fitToHeight="0" fitToWidth="1" horizontalDpi="300" verticalDpi="300" orientation="landscape" paperSize="9" scale="86" r:id="rId1"/>
  <headerFooter alignWithMargins="0"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batik</dc:creator>
  <cp:keywords/>
  <dc:description/>
  <cp:lastModifiedBy>Ing. Jan Batík</cp:lastModifiedBy>
  <cp:lastPrinted>2011-10-24T10:50:25Z</cp:lastPrinted>
  <dcterms:created xsi:type="dcterms:W3CDTF">2011-10-24T10:48:34Z</dcterms:created>
  <dcterms:modified xsi:type="dcterms:W3CDTF">2011-10-24T10:50:26Z</dcterms:modified>
  <cp:category/>
  <cp:version/>
  <cp:contentType/>
  <cp:contentStatus/>
</cp:coreProperties>
</file>