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výkaz" sheetId="1" r:id="rId1"/>
  </sheets>
  <definedNames>
    <definedName name="_xlnm.Print_Titles" localSheetId="0">'výkaz'!$6:$6</definedName>
  </definedNames>
  <calcPr fullCalcOnLoad="1"/>
</workbook>
</file>

<file path=xl/sharedStrings.xml><?xml version="1.0" encoding="utf-8"?>
<sst xmlns="http://schemas.openxmlformats.org/spreadsheetml/2006/main" count="158" uniqueCount="93">
  <si>
    <t>MJ</t>
  </si>
  <si>
    <t>0 10 0</t>
  </si>
  <si>
    <t>Stav. díl 1 - zemní práce</t>
  </si>
  <si>
    <t>Odstranění podkladu pl do 50 m2 živičných tl 200 mm</t>
  </si>
  <si>
    <t>m2</t>
  </si>
  <si>
    <t>Odstranění podkladu pl do 50 m2 z kameniva drceného tl 500 mm</t>
  </si>
  <si>
    <t>Odstranění podkladu pl do 50 m2 z kameniva drceného tl 300 mm</t>
  </si>
  <si>
    <t>Hloubení rýh š do 2000 mm v hornině tř. 3 objemu do 1000 m3</t>
  </si>
  <si>
    <t>m3</t>
  </si>
  <si>
    <t>Hloubení rýh š do 2000 mm v hornině tř. 4 objemu do 1000 m3</t>
  </si>
  <si>
    <t>Zřízení příložného pažení a rozepření stěn rýh hl do 2 m</t>
  </si>
  <si>
    <t>Odstranění příložného pažení a rozepření stěn rýh hl do 2 m</t>
  </si>
  <si>
    <t>Svislé přemístění výkopku z horniny tř. 1 až 4 hl výkopu do 2,5 m</t>
  </si>
  <si>
    <t>Vodorovné přemístění do 1000 m výkopku z horniny tř. 1 až 4</t>
  </si>
  <si>
    <t>Nakládání výkopku z hornin tř. 1 až 4 přes 100 m3</t>
  </si>
  <si>
    <t>Zásyp jam, šachet rýh nebo kolem objektů sypaninou se zhutněním</t>
  </si>
  <si>
    <t>Obsyp potrubí bez prohození sypaniny z hornin tř. 1 až 4 uloženým do 3 m od kraje výkopu</t>
  </si>
  <si>
    <t xml:space="preserve">              </t>
  </si>
  <si>
    <t>Štěrkopísek pro obsyp</t>
  </si>
  <si>
    <t>Vodorovné přemístění do 10000 m výkopku z horniny tř. 1 až 4</t>
  </si>
  <si>
    <t>Příplatek k vodorovnému přemístění výkopku z horniny tř. 1 až 4 ZKD 1000 m přes 10000 m</t>
  </si>
  <si>
    <t>Poplatek za skládku hor. 1-4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</si>
  <si>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</si>
  <si>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</si>
  <si>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</si>
  <si>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</si>
  <si>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Dočasné zajištění potrubí  plynového</t>
  </si>
  <si>
    <t>m</t>
  </si>
  <si>
    <t>Dočasné zajištění potrubí vodovodního</t>
  </si>
  <si>
    <t>Příplatek za ztížení vykopávky v blízkosti pozemního vedení</t>
  </si>
  <si>
    <t>0 40 0</t>
  </si>
  <si>
    <t>Stav. díl 4 - vodorovné konstrukce</t>
  </si>
  <si>
    <t>Sedlové lože z betonu prostého tř. C 12/15 otevřený výkop</t>
  </si>
  <si>
    <t>0 50 0</t>
  </si>
  <si>
    <t>Stav. díl 5 - komunikace</t>
  </si>
  <si>
    <t>Podklad nebo podsyp ze štěrkopísku ŠP tl 250 mm</t>
  </si>
  <si>
    <t>Podklad z mechanicky zpevněného kameniva MZK tl 170 mm</t>
  </si>
  <si>
    <t>Asfaltový beton vrstva podkladní ACP 16 (obalované kamenivo OKS) tl 50 mm š do 3 m</t>
  </si>
  <si>
    <t>Asfaltový beton vrstva ložní ACL 16 (ABH) tl 60 mm š do 3 m z nemodifikovaného asfaltu</t>
  </si>
  <si>
    <t>Postřik živičný spojovací z asfaltu v množství do 0,70 kg/m2   2x</t>
  </si>
  <si>
    <t>Asfaltový beton vrstva obrusná ACO 11 (ABS) tř. I tl 40 mm š do 3 m z nemodifikovaného asfaltu</t>
  </si>
  <si>
    <t>Úprava zálivky dilatačních nebo pracovních spár</t>
  </si>
  <si>
    <t>Podklad z vibrovaného štěrku ŠV tl 300 mm</t>
  </si>
  <si>
    <t>Podklad ze štěrkodrtě ŠD tl 500 mm</t>
  </si>
  <si>
    <t>0 80 0</t>
  </si>
  <si>
    <t>Stav. díl 8 - trubní vedení</t>
  </si>
  <si>
    <t>Montáž potrubí z trub kameninových hrdlových s integrovaným těsněním výkop sklon do 20 % DN 150</t>
  </si>
  <si>
    <t>Trouby kameninové KT DN 150</t>
  </si>
  <si>
    <t>Montáž kameninových tvarovek odbočných s integrovaným těsněním otevřený výkop DN 150</t>
  </si>
  <si>
    <t>kus</t>
  </si>
  <si>
    <t>Odbočka kameninová KC DN 150 /150-45</t>
  </si>
  <si>
    <t>Odbočka kameninová KC DN 150/150-90</t>
  </si>
  <si>
    <t>Montáž kameninových tvarovek jednoosých s integrovaným těsněním otevřený výkop DN 150</t>
  </si>
  <si>
    <t>Šachtová vložka GM DN 150</t>
  </si>
  <si>
    <t>Kameninový přechod DN 150 / 100</t>
  </si>
  <si>
    <t>Kameninové koleno DN 150 - 15,30,45 27+11+28 = 66 ks</t>
  </si>
  <si>
    <t>Montáž kameninových tvarovek jednoosých s integrovaným těsněním otevřený výkop DN 100</t>
  </si>
  <si>
    <t>Kameninové koleno DN 100 -45</t>
  </si>
  <si>
    <t>Dodatečné vysazení odbočného napojení - průchodka Fabekum s integrovaným kloubem DN 150</t>
  </si>
  <si>
    <t>PVC utěsněné (půlené) chráničky na stáv. vodovodu v místě křížení s kanalizací DN 100 dl. 2,5  D+M</t>
  </si>
  <si>
    <t>komp</t>
  </si>
  <si>
    <t>PVC utěsněné (půlené) chráničky na stáv. vodovodu v místě křížení s kanalizací DN 200 dl. 3 m   D+M</t>
  </si>
  <si>
    <t>PVC utěsněné (půlené) chráničky na stáv. vodovodu v místě křížení s kanalizací DN 250 dl. 3 m   D+M</t>
  </si>
  <si>
    <t>Kamerová prohlídka potrubí</t>
  </si>
  <si>
    <t>Zkouška těsnosti kanalizačního protrubí</t>
  </si>
  <si>
    <t>0 90 0</t>
  </si>
  <si>
    <t>Stav. díl 9 - ostatní konstrukce a práce</t>
  </si>
  <si>
    <t>Řezání stávajícího živičného krytu hl do 200 mm</t>
  </si>
  <si>
    <t>Vodorovná doprava suti po suchu do 1 km</t>
  </si>
  <si>
    <t>t</t>
  </si>
  <si>
    <t>Příplatek ZKD 1 km u vodorovné dopravy suti po suchu do 1 km</t>
  </si>
  <si>
    <t>Poplatek za uložení odpadu z kameniva na skládce (skládkovné)</t>
  </si>
  <si>
    <t>Poplatek za uložení odpadu z asfaltových povrchů na skládce (skládkovné)</t>
  </si>
  <si>
    <t>Geodetické zaměření skutečného provedení</t>
  </si>
  <si>
    <t>Kč</t>
  </si>
  <si>
    <t>Projektová dokumentace skutečného provedení</t>
  </si>
  <si>
    <t>Přesun hmot</t>
  </si>
  <si>
    <t>Celkem</t>
  </si>
  <si>
    <t>Stavba:</t>
  </si>
  <si>
    <t>III/180 26</t>
  </si>
  <si>
    <t>-</t>
  </si>
  <si>
    <t>PRŮTAH STARÝ PLZENEC, RADYŇSKÁ UL. - REKONSTRUKCE</t>
  </si>
  <si>
    <t>Objekt:</t>
  </si>
  <si>
    <t>SO 103</t>
  </si>
  <si>
    <t>Přípojky uličních vpustí</t>
  </si>
  <si>
    <t>Poř.č.</t>
  </si>
  <si>
    <t>Položka</t>
  </si>
  <si>
    <t>Typ</t>
  </si>
  <si>
    <t>Text</t>
  </si>
  <si>
    <t>Množství</t>
  </si>
  <si>
    <t>Jedn.cena</t>
  </si>
  <si>
    <t>Celkem:</t>
  </si>
  <si>
    <t>(část financovaná městem Starý Plzenec)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</si>
</sst>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0\ &quot;Kč&quot;"/>
  </numFmts>
  <fonts count="43">
    <font>
      <sz val="10"/>
      <name val="Arial"/>
      <family val="0"/>
    </font>
    <font>
      <sz val="7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20" borderId="0">
      <alignment/>
      <protection/>
    </xf>
    <xf numFmtId="0" fontId="29" fillId="21" borderId="0" applyNumberFormat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4" borderId="0" xfId="0" applyFont="1" applyFill="1" applyAlignment="1">
      <alignment/>
    </xf>
    <xf numFmtId="164" fontId="5" fillId="35" borderId="0" xfId="0" applyNumberFormat="1" applyFont="1" applyFill="1" applyBorder="1" applyAlignment="1" applyProtection="1">
      <alignment horizontal="right" vertical="center"/>
      <protection/>
    </xf>
    <xf numFmtId="164" fontId="5" fillId="35" borderId="0" xfId="0" applyNumberFormat="1" applyFont="1" applyFill="1" applyBorder="1" applyAlignment="1" applyProtection="1">
      <alignment horizontal="right"/>
      <protection/>
    </xf>
    <xf numFmtId="164" fontId="5" fillId="35" borderId="0" xfId="0" applyNumberFormat="1" applyFont="1" applyFill="1" applyBorder="1" applyAlignment="1" applyProtection="1">
      <alignment horizontal="center" vertical="center"/>
      <protection/>
    </xf>
    <xf numFmtId="164" fontId="5" fillId="35" borderId="0" xfId="0" applyNumberFormat="1" applyFont="1" applyFill="1" applyBorder="1" applyAlignment="1" applyProtection="1">
      <alignment horizontal="center"/>
      <protection/>
    </xf>
    <xf numFmtId="164" fontId="5" fillId="35" borderId="0" xfId="0" applyNumberFormat="1" applyFont="1" applyFill="1" applyBorder="1" applyAlignment="1" applyProtection="1">
      <alignment horizontal="left" vertical="top"/>
      <protection/>
    </xf>
    <xf numFmtId="164" fontId="5" fillId="35" borderId="0" xfId="0" applyNumberFormat="1" applyFont="1" applyFill="1" applyBorder="1" applyAlignment="1" applyProtection="1">
      <alignment horizontal="left" vertical="center" wrapText="1"/>
      <protection/>
    </xf>
    <xf numFmtId="164" fontId="5" fillId="35" borderId="0" xfId="0" applyNumberFormat="1" applyFont="1" applyFill="1" applyBorder="1" applyAlignment="1" applyProtection="1">
      <alignment horizontal="left" wrapText="1"/>
      <protection/>
    </xf>
    <xf numFmtId="165" fontId="5" fillId="35" borderId="0" xfId="0" applyNumberFormat="1" applyFont="1" applyFill="1" applyBorder="1" applyAlignment="1" applyProtection="1">
      <alignment horizontal="right" vertical="center"/>
      <protection/>
    </xf>
    <xf numFmtId="165" fontId="5" fillId="35" borderId="0" xfId="0" applyNumberFormat="1" applyFont="1" applyFill="1" applyBorder="1" applyAlignment="1" applyProtection="1">
      <alignment horizontal="right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4" fontId="5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34" borderId="0" xfId="0" applyFont="1" applyFill="1" applyAlignment="1">
      <alignment/>
    </xf>
    <xf numFmtId="164" fontId="5" fillId="35" borderId="0" xfId="0" applyNumberFormat="1" applyFont="1" applyFill="1" applyBorder="1" applyAlignment="1" applyProtection="1">
      <alignment horizontal="right" vertical="center"/>
      <protection/>
    </xf>
    <xf numFmtId="164" fontId="5" fillId="35" borderId="0" xfId="0" applyNumberFormat="1" applyFont="1" applyFill="1" applyBorder="1" applyAlignment="1" applyProtection="1">
      <alignment horizontal="center" vertical="center"/>
      <protection/>
    </xf>
    <xf numFmtId="164" fontId="5" fillId="35" borderId="0" xfId="0" applyNumberFormat="1" applyFont="1" applyFill="1" applyBorder="1" applyAlignment="1" applyProtection="1">
      <alignment horizontal="left" vertical="top"/>
      <protection/>
    </xf>
    <xf numFmtId="164" fontId="5" fillId="35" borderId="0" xfId="0" applyNumberFormat="1" applyFont="1" applyFill="1" applyBorder="1" applyAlignment="1" applyProtection="1">
      <alignment horizontal="left" vertical="center" wrapText="1"/>
      <protection/>
    </xf>
    <xf numFmtId="165" fontId="5" fillId="35" borderId="0" xfId="0" applyNumberFormat="1" applyFont="1" applyFill="1" applyBorder="1" applyAlignment="1" applyProtection="1">
      <alignment horizontal="right" vertical="center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4" fillId="0" borderId="0" xfId="37">
      <alignment/>
      <protection/>
    </xf>
    <xf numFmtId="0" fontId="24" fillId="0" borderId="0" xfId="37" applyAlignment="1">
      <alignment horizontal="right"/>
      <protection/>
    </xf>
    <xf numFmtId="0" fontId="24" fillId="0" borderId="0" xfId="37" applyAlignment="1">
      <alignment horizontal="left"/>
      <protection/>
    </xf>
    <xf numFmtId="0" fontId="24" fillId="0" borderId="0" xfId="37" applyAlignment="1">
      <alignment horizontal="center"/>
      <protection/>
    </xf>
    <xf numFmtId="164" fontId="1" fillId="35" borderId="10" xfId="0" applyNumberFormat="1" applyFont="1" applyFill="1" applyBorder="1" applyAlignment="1" applyProtection="1">
      <alignment horizontal="left" vertical="center"/>
      <protection/>
    </xf>
    <xf numFmtId="164" fontId="1" fillId="35" borderId="10" xfId="0" applyNumberFormat="1" applyFont="1" applyFill="1" applyBorder="1" applyAlignment="1" applyProtection="1">
      <alignment horizontal="left" vertical="center" wrapText="1"/>
      <protection/>
    </xf>
    <xf numFmtId="164" fontId="1" fillId="35" borderId="10" xfId="0" applyNumberFormat="1" applyFont="1" applyFill="1" applyBorder="1" applyAlignment="1" applyProtection="1">
      <alignment horizontal="center" vertical="center"/>
      <protection/>
    </xf>
    <xf numFmtId="165" fontId="1" fillId="35" borderId="10" xfId="0" applyNumberFormat="1" applyFont="1" applyFill="1" applyBorder="1" applyAlignment="1" applyProtection="1">
      <alignment horizontal="right" vertical="center"/>
      <protection/>
    </xf>
    <xf numFmtId="4" fontId="1" fillId="35" borderId="10" xfId="0" applyNumberFormat="1" applyFont="1" applyFill="1" applyBorder="1" applyAlignment="1" applyProtection="1">
      <alignment horizontal="right" vertical="center"/>
      <protection/>
    </xf>
    <xf numFmtId="164" fontId="1" fillId="35" borderId="11" xfId="0" applyNumberFormat="1" applyFont="1" applyFill="1" applyBorder="1" applyAlignment="1" applyProtection="1">
      <alignment horizontal="right" vertical="center"/>
      <protection/>
    </xf>
    <xf numFmtId="164" fontId="1" fillId="35" borderId="12" xfId="0" applyNumberFormat="1" applyFont="1" applyFill="1" applyBorder="1" applyAlignment="1" applyProtection="1">
      <alignment horizontal="left" vertical="center"/>
      <protection/>
    </xf>
    <xf numFmtId="164" fontId="1" fillId="35" borderId="12" xfId="0" applyNumberFormat="1" applyFont="1" applyFill="1" applyBorder="1" applyAlignment="1" applyProtection="1">
      <alignment horizontal="left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/>
      <protection/>
    </xf>
    <xf numFmtId="165" fontId="1" fillId="35" borderId="12" xfId="0" applyNumberFormat="1" applyFont="1" applyFill="1" applyBorder="1" applyAlignment="1" applyProtection="1">
      <alignment horizontal="right" vertical="center"/>
      <protection/>
    </xf>
    <xf numFmtId="4" fontId="1" fillId="35" borderId="12" xfId="0" applyNumberFormat="1" applyFont="1" applyFill="1" applyBorder="1" applyAlignment="1" applyProtection="1">
      <alignment horizontal="right" vertical="center"/>
      <protection/>
    </xf>
    <xf numFmtId="4" fontId="1" fillId="35" borderId="13" xfId="0" applyNumberFormat="1" applyFont="1" applyFill="1" applyBorder="1" applyAlignment="1" applyProtection="1">
      <alignment horizontal="right" vertical="center"/>
      <protection/>
    </xf>
    <xf numFmtId="164" fontId="1" fillId="35" borderId="14" xfId="0" applyNumberFormat="1" applyFont="1" applyFill="1" applyBorder="1" applyAlignment="1" applyProtection="1">
      <alignment horizontal="right" vertical="center"/>
      <protection/>
    </xf>
    <xf numFmtId="4" fontId="1" fillId="35" borderId="15" xfId="0" applyNumberFormat="1" applyFont="1" applyFill="1" applyBorder="1" applyAlignment="1" applyProtection="1">
      <alignment horizontal="right" vertical="center"/>
      <protection/>
    </xf>
    <xf numFmtId="164" fontId="1" fillId="35" borderId="16" xfId="0" applyNumberFormat="1" applyFont="1" applyFill="1" applyBorder="1" applyAlignment="1" applyProtection="1">
      <alignment horizontal="right" vertical="center"/>
      <protection/>
    </xf>
    <xf numFmtId="164" fontId="1" fillId="35" borderId="17" xfId="0" applyNumberFormat="1" applyFont="1" applyFill="1" applyBorder="1" applyAlignment="1" applyProtection="1">
      <alignment horizontal="left" vertical="center"/>
      <protection/>
    </xf>
    <xf numFmtId="164" fontId="1" fillId="35" borderId="17" xfId="0" applyNumberFormat="1" applyFont="1" applyFill="1" applyBorder="1" applyAlignment="1" applyProtection="1">
      <alignment horizontal="left" vertical="center" wrapText="1"/>
      <protection/>
    </xf>
    <xf numFmtId="164" fontId="1" fillId="35" borderId="17" xfId="0" applyNumberFormat="1" applyFont="1" applyFill="1" applyBorder="1" applyAlignment="1" applyProtection="1">
      <alignment horizontal="center" vertical="center"/>
      <protection/>
    </xf>
    <xf numFmtId="165" fontId="1" fillId="35" borderId="17" xfId="0" applyNumberFormat="1" applyFont="1" applyFill="1" applyBorder="1" applyAlignment="1" applyProtection="1">
      <alignment horizontal="right" vertical="center"/>
      <protection/>
    </xf>
    <xf numFmtId="4" fontId="1" fillId="35" borderId="17" xfId="0" applyNumberFormat="1" applyFont="1" applyFill="1" applyBorder="1" applyAlignment="1" applyProtection="1">
      <alignment horizontal="right" vertical="center"/>
      <protection/>
    </xf>
    <xf numFmtId="4" fontId="1" fillId="35" borderId="18" xfId="0" applyNumberFormat="1" applyFont="1" applyFill="1" applyBorder="1" applyAlignment="1" applyProtection="1">
      <alignment horizontal="right" vertical="center"/>
      <protection/>
    </xf>
    <xf numFmtId="164" fontId="1" fillId="35" borderId="19" xfId="0" applyNumberFormat="1" applyFont="1" applyFill="1" applyBorder="1" applyAlignment="1" applyProtection="1">
      <alignment horizontal="right" vertical="center"/>
      <protection/>
    </xf>
    <xf numFmtId="164" fontId="1" fillId="35" borderId="20" xfId="0" applyNumberFormat="1" applyFont="1" applyFill="1" applyBorder="1" applyAlignment="1" applyProtection="1">
      <alignment horizontal="left" vertical="center"/>
      <protection/>
    </xf>
    <xf numFmtId="164" fontId="1" fillId="35" borderId="20" xfId="0" applyNumberFormat="1" applyFont="1" applyFill="1" applyBorder="1" applyAlignment="1" applyProtection="1">
      <alignment horizontal="left" vertical="center" wrapText="1"/>
      <protection/>
    </xf>
    <xf numFmtId="164" fontId="1" fillId="35" borderId="20" xfId="0" applyNumberFormat="1" applyFont="1" applyFill="1" applyBorder="1" applyAlignment="1" applyProtection="1">
      <alignment horizontal="center" vertical="center"/>
      <protection/>
    </xf>
    <xf numFmtId="165" fontId="1" fillId="35" borderId="20" xfId="0" applyNumberFormat="1" applyFont="1" applyFill="1" applyBorder="1" applyAlignment="1" applyProtection="1">
      <alignment horizontal="right" vertical="center"/>
      <protection/>
    </xf>
    <xf numFmtId="4" fontId="1" fillId="35" borderId="20" xfId="0" applyNumberFormat="1" applyFont="1" applyFill="1" applyBorder="1" applyAlignment="1" applyProtection="1">
      <alignment horizontal="right" vertical="center"/>
      <protection/>
    </xf>
    <xf numFmtId="4" fontId="1" fillId="35" borderId="21" xfId="0" applyNumberFormat="1" applyFont="1" applyFill="1" applyBorder="1" applyAlignment="1" applyProtection="1">
      <alignment horizontal="right" vertical="center"/>
      <protection/>
    </xf>
    <xf numFmtId="0" fontId="24" fillId="0" borderId="0" xfId="37" applyFont="1" applyAlignment="1">
      <alignment horizontal="left"/>
      <protection/>
    </xf>
    <xf numFmtId="0" fontId="25" fillId="20" borderId="22" xfId="38" applyBorder="1">
      <alignment/>
      <protection/>
    </xf>
    <xf numFmtId="0" fontId="25" fillId="20" borderId="22" xfId="38" applyBorder="1" applyAlignment="1">
      <alignment horizontal="center"/>
      <protection/>
    </xf>
    <xf numFmtId="0" fontId="25" fillId="20" borderId="22" xfId="38" applyFont="1" applyBorder="1" applyAlignment="1">
      <alignment horizontal="center"/>
      <protection/>
    </xf>
    <xf numFmtId="4" fontId="1" fillId="35" borderId="10" xfId="0" applyNumberFormat="1" applyFont="1" applyFill="1" applyBorder="1" applyAlignment="1" applyProtection="1">
      <alignment horizontal="right" vertical="center"/>
      <protection/>
    </xf>
    <xf numFmtId="166" fontId="25" fillId="20" borderId="23" xfId="38" applyNumberFormat="1" applyBorder="1">
      <alignment/>
      <protection/>
    </xf>
    <xf numFmtId="0" fontId="25" fillId="20" borderId="24" xfId="38" applyBorder="1">
      <alignment/>
      <protection/>
    </xf>
    <xf numFmtId="0" fontId="25" fillId="20" borderId="25" xfId="38" applyBorder="1">
      <alignment/>
      <protection/>
    </xf>
    <xf numFmtId="0" fontId="25" fillId="20" borderId="25" xfId="38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tabSelected="1" zoomScalePageLayoutView="0" workbookViewId="0" topLeftCell="A1">
      <selection activeCell="L78" sqref="L78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11.00390625" style="0" customWidth="1"/>
    <col min="4" max="4" width="3.8515625" style="0" customWidth="1"/>
    <col min="5" max="5" width="48.421875" style="0" customWidth="1"/>
    <col min="6" max="6" width="7.28125" style="0" customWidth="1"/>
    <col min="7" max="7" width="10.421875" style="0" customWidth="1"/>
    <col min="8" max="9" width="17.28125" style="0" customWidth="1"/>
  </cols>
  <sheetData>
    <row r="1" spans="2:9" s="1" customFormat="1" ht="12.75">
      <c r="B1" s="14"/>
      <c r="C1" s="15"/>
      <c r="D1" s="15"/>
      <c r="E1" s="14"/>
      <c r="F1" s="15"/>
      <c r="G1" s="13"/>
      <c r="H1" s="15"/>
      <c r="I1" s="13"/>
    </row>
    <row r="2" spans="2:9" s="1" customFormat="1" ht="12.75">
      <c r="B2" s="25" t="s">
        <v>78</v>
      </c>
      <c r="C2" s="26" t="s">
        <v>79</v>
      </c>
      <c r="D2" s="28" t="s">
        <v>80</v>
      </c>
      <c r="E2" s="27" t="s">
        <v>81</v>
      </c>
      <c r="F2" s="15"/>
      <c r="G2" s="13"/>
      <c r="H2" s="15"/>
      <c r="I2" s="13"/>
    </row>
    <row r="3" spans="2:9" s="1" customFormat="1" ht="12.75">
      <c r="B3" s="25" t="s">
        <v>82</v>
      </c>
      <c r="C3" s="26" t="s">
        <v>83</v>
      </c>
      <c r="D3" s="28" t="s">
        <v>80</v>
      </c>
      <c r="E3" s="27" t="s">
        <v>84</v>
      </c>
      <c r="F3" s="15"/>
      <c r="G3" s="13"/>
      <c r="H3" s="15"/>
      <c r="I3" s="13"/>
    </row>
    <row r="4" spans="2:9" s="1" customFormat="1" ht="12.75">
      <c r="B4" s="14"/>
      <c r="C4" s="15"/>
      <c r="D4" s="15"/>
      <c r="E4" s="57" t="s">
        <v>92</v>
      </c>
      <c r="F4" s="15"/>
      <c r="G4" s="13"/>
      <c r="H4" s="15"/>
      <c r="I4" s="13"/>
    </row>
    <row r="5" spans="2:9" s="16" customFormat="1" ht="13.5" thickBot="1">
      <c r="B5" s="14"/>
      <c r="C5" s="24"/>
      <c r="D5" s="24"/>
      <c r="E5" s="27"/>
      <c r="F5" s="24"/>
      <c r="G5" s="23"/>
      <c r="H5" s="24"/>
      <c r="I5" s="23"/>
    </row>
    <row r="6" spans="2:9" s="16" customFormat="1" ht="13.5" thickBot="1">
      <c r="B6" s="58" t="s">
        <v>85</v>
      </c>
      <c r="C6" s="58" t="s">
        <v>86</v>
      </c>
      <c r="D6" s="60" t="s">
        <v>87</v>
      </c>
      <c r="E6" s="58" t="s">
        <v>88</v>
      </c>
      <c r="F6" s="58" t="s">
        <v>0</v>
      </c>
      <c r="G6" s="58" t="s">
        <v>89</v>
      </c>
      <c r="H6" s="59" t="s">
        <v>90</v>
      </c>
      <c r="I6" s="59" t="s">
        <v>77</v>
      </c>
    </row>
    <row r="7" spans="2:9" s="1" customFormat="1" ht="12.75">
      <c r="B7" s="14"/>
      <c r="C7" s="15"/>
      <c r="D7" s="15"/>
      <c r="E7" s="14"/>
      <c r="F7" s="15"/>
      <c r="G7" s="13"/>
      <c r="H7" s="15"/>
      <c r="I7" s="13"/>
    </row>
    <row r="8" spans="2:9" s="1" customFormat="1" ht="13.5" thickBot="1">
      <c r="B8" s="3"/>
      <c r="C8" s="6" t="s">
        <v>1</v>
      </c>
      <c r="D8" s="6"/>
      <c r="E8" s="8" t="s">
        <v>2</v>
      </c>
      <c r="F8" s="5"/>
      <c r="G8" s="10"/>
      <c r="H8" s="12"/>
      <c r="I8" s="12"/>
    </row>
    <row r="9" spans="2:9" s="1" customFormat="1" ht="12.75">
      <c r="B9" s="34">
        <v>1</v>
      </c>
      <c r="C9" s="35">
        <v>113107144</v>
      </c>
      <c r="D9" s="35"/>
      <c r="E9" s="36" t="s">
        <v>3</v>
      </c>
      <c r="F9" s="37" t="s">
        <v>4</v>
      </c>
      <c r="G9" s="38">
        <v>23.1</v>
      </c>
      <c r="H9" s="39">
        <v>0</v>
      </c>
      <c r="I9" s="40">
        <f aca="true" t="shared" si="0" ref="I9:I29">ROUND(H9*G9,1)</f>
        <v>0</v>
      </c>
    </row>
    <row r="10" spans="2:9" s="1" customFormat="1" ht="12.75">
      <c r="B10" s="41">
        <v>2</v>
      </c>
      <c r="C10" s="29">
        <v>113107125</v>
      </c>
      <c r="D10" s="29"/>
      <c r="E10" s="30" t="s">
        <v>5</v>
      </c>
      <c r="F10" s="31" t="s">
        <v>4</v>
      </c>
      <c r="G10" s="32">
        <v>23.1</v>
      </c>
      <c r="H10" s="33">
        <v>0</v>
      </c>
      <c r="I10" s="42">
        <f t="shared" si="0"/>
        <v>0</v>
      </c>
    </row>
    <row r="11" spans="2:9" s="1" customFormat="1" ht="12.75">
      <c r="B11" s="41">
        <v>3</v>
      </c>
      <c r="C11" s="29">
        <v>113107123</v>
      </c>
      <c r="D11" s="29"/>
      <c r="E11" s="30" t="s">
        <v>6</v>
      </c>
      <c r="F11" s="31" t="s">
        <v>4</v>
      </c>
      <c r="G11" s="32">
        <v>10.5</v>
      </c>
      <c r="H11" s="33">
        <v>0</v>
      </c>
      <c r="I11" s="42">
        <f t="shared" si="0"/>
        <v>0</v>
      </c>
    </row>
    <row r="12" spans="2:9" s="1" customFormat="1" ht="12.75">
      <c r="B12" s="41">
        <v>4</v>
      </c>
      <c r="C12" s="29">
        <v>132201202</v>
      </c>
      <c r="D12" s="29"/>
      <c r="E12" s="30" t="s">
        <v>7</v>
      </c>
      <c r="F12" s="31" t="s">
        <v>8</v>
      </c>
      <c r="G12" s="32">
        <v>144.8</v>
      </c>
      <c r="H12" s="61">
        <v>0</v>
      </c>
      <c r="I12" s="42">
        <f t="shared" si="0"/>
        <v>0</v>
      </c>
    </row>
    <row r="13" spans="2:9" s="1" customFormat="1" ht="12.75">
      <c r="B13" s="41">
        <v>5</v>
      </c>
      <c r="C13" s="29">
        <v>132301202</v>
      </c>
      <c r="D13" s="29"/>
      <c r="E13" s="30" t="s">
        <v>9</v>
      </c>
      <c r="F13" s="31" t="s">
        <v>8</v>
      </c>
      <c r="G13" s="32">
        <v>62.1</v>
      </c>
      <c r="H13" s="61">
        <v>0</v>
      </c>
      <c r="I13" s="42">
        <f t="shared" si="0"/>
        <v>0</v>
      </c>
    </row>
    <row r="14" spans="2:9" s="1" customFormat="1" ht="12.75">
      <c r="B14" s="41">
        <v>6</v>
      </c>
      <c r="C14" s="29">
        <v>151101101</v>
      </c>
      <c r="D14" s="29"/>
      <c r="E14" s="30" t="s">
        <v>10</v>
      </c>
      <c r="F14" s="31" t="s">
        <v>4</v>
      </c>
      <c r="G14" s="32">
        <v>261.4</v>
      </c>
      <c r="H14" s="61">
        <v>0</v>
      </c>
      <c r="I14" s="42">
        <f t="shared" si="0"/>
        <v>0</v>
      </c>
    </row>
    <row r="15" spans="2:9" s="1" customFormat="1" ht="12.75">
      <c r="B15" s="41">
        <v>7</v>
      </c>
      <c r="C15" s="29">
        <v>151101111</v>
      </c>
      <c r="D15" s="29"/>
      <c r="E15" s="30" t="s">
        <v>11</v>
      </c>
      <c r="F15" s="31" t="s">
        <v>4</v>
      </c>
      <c r="G15" s="32">
        <v>261.4</v>
      </c>
      <c r="H15" s="61">
        <v>0</v>
      </c>
      <c r="I15" s="42">
        <f t="shared" si="0"/>
        <v>0</v>
      </c>
    </row>
    <row r="16" spans="2:9" s="1" customFormat="1" ht="12.75">
      <c r="B16" s="41">
        <v>8</v>
      </c>
      <c r="C16" s="29">
        <v>161101101</v>
      </c>
      <c r="D16" s="29"/>
      <c r="E16" s="30" t="s">
        <v>12</v>
      </c>
      <c r="F16" s="31" t="s">
        <v>8</v>
      </c>
      <c r="G16" s="32">
        <v>113.8</v>
      </c>
      <c r="H16" s="61">
        <v>0</v>
      </c>
      <c r="I16" s="42">
        <f t="shared" si="0"/>
        <v>0</v>
      </c>
    </row>
    <row r="17" spans="2:9" s="1" customFormat="1" ht="12.75">
      <c r="B17" s="41">
        <v>9</v>
      </c>
      <c r="C17" s="29">
        <v>162301102</v>
      </c>
      <c r="D17" s="29"/>
      <c r="E17" s="30" t="s">
        <v>13</v>
      </c>
      <c r="F17" s="31" t="s">
        <v>8</v>
      </c>
      <c r="G17" s="32">
        <v>251.6</v>
      </c>
      <c r="H17" s="61">
        <v>0</v>
      </c>
      <c r="I17" s="42">
        <f t="shared" si="0"/>
        <v>0</v>
      </c>
    </row>
    <row r="18" spans="2:9" s="1" customFormat="1" ht="12.75">
      <c r="B18" s="41">
        <v>10</v>
      </c>
      <c r="C18" s="29">
        <v>167101102</v>
      </c>
      <c r="D18" s="29"/>
      <c r="E18" s="30" t="s">
        <v>14</v>
      </c>
      <c r="F18" s="31" t="s">
        <v>8</v>
      </c>
      <c r="G18" s="32">
        <v>125.8</v>
      </c>
      <c r="H18" s="61">
        <v>0</v>
      </c>
      <c r="I18" s="42">
        <f t="shared" si="0"/>
        <v>0</v>
      </c>
    </row>
    <row r="19" spans="2:9" s="1" customFormat="1" ht="12.75">
      <c r="B19" s="41">
        <v>11</v>
      </c>
      <c r="C19" s="29">
        <v>174101101</v>
      </c>
      <c r="D19" s="29"/>
      <c r="E19" s="30" t="s">
        <v>15</v>
      </c>
      <c r="F19" s="31" t="s">
        <v>8</v>
      </c>
      <c r="G19" s="32">
        <v>125.8</v>
      </c>
      <c r="H19" s="61">
        <v>0</v>
      </c>
      <c r="I19" s="42">
        <f t="shared" si="0"/>
        <v>0</v>
      </c>
    </row>
    <row r="20" spans="2:9" s="1" customFormat="1" ht="19.5">
      <c r="B20" s="41">
        <v>12</v>
      </c>
      <c r="C20" s="29">
        <v>175101101</v>
      </c>
      <c r="D20" s="29"/>
      <c r="E20" s="30" t="s">
        <v>16</v>
      </c>
      <c r="F20" s="31" t="s">
        <v>8</v>
      </c>
      <c r="G20" s="32">
        <v>63.4</v>
      </c>
      <c r="H20" s="61">
        <v>0</v>
      </c>
      <c r="I20" s="42">
        <f t="shared" si="0"/>
        <v>0</v>
      </c>
    </row>
    <row r="21" spans="2:9" s="1" customFormat="1" ht="12.75">
      <c r="B21" s="41">
        <v>13</v>
      </c>
      <c r="C21" s="29" t="s">
        <v>17</v>
      </c>
      <c r="D21" s="29"/>
      <c r="E21" s="30" t="s">
        <v>18</v>
      </c>
      <c r="F21" s="31" t="s">
        <v>8</v>
      </c>
      <c r="G21" s="32">
        <v>63.4</v>
      </c>
      <c r="H21" s="61">
        <v>0</v>
      </c>
      <c r="I21" s="42">
        <f t="shared" si="0"/>
        <v>0</v>
      </c>
    </row>
    <row r="22" spans="2:9" s="1" customFormat="1" ht="12.75">
      <c r="B22" s="41">
        <v>14</v>
      </c>
      <c r="C22" s="29">
        <v>162701105</v>
      </c>
      <c r="D22" s="29"/>
      <c r="E22" s="30" t="s">
        <v>19</v>
      </c>
      <c r="F22" s="31" t="s">
        <v>8</v>
      </c>
      <c r="G22" s="32">
        <v>81.1</v>
      </c>
      <c r="H22" s="61">
        <v>0</v>
      </c>
      <c r="I22" s="42">
        <f t="shared" si="0"/>
        <v>0</v>
      </c>
    </row>
    <row r="23" spans="2:9" s="1" customFormat="1" ht="19.5">
      <c r="B23" s="41">
        <v>15</v>
      </c>
      <c r="C23" s="29">
        <v>162701109</v>
      </c>
      <c r="D23" s="29"/>
      <c r="E23" s="30" t="s">
        <v>20</v>
      </c>
      <c r="F23" s="31" t="s">
        <v>8</v>
      </c>
      <c r="G23" s="32">
        <v>486.6</v>
      </c>
      <c r="H23" s="61">
        <v>0</v>
      </c>
      <c r="I23" s="42">
        <f t="shared" si="0"/>
        <v>0</v>
      </c>
    </row>
    <row r="24" spans="2:9" s="1" customFormat="1" ht="12.75">
      <c r="B24" s="41">
        <v>16</v>
      </c>
      <c r="C24" s="29" t="s">
        <v>17</v>
      </c>
      <c r="D24" s="29"/>
      <c r="E24" s="30" t="s">
        <v>21</v>
      </c>
      <c r="F24" s="31" t="s">
        <v>8</v>
      </c>
      <c r="G24" s="32">
        <v>81.1</v>
      </c>
      <c r="H24" s="61">
        <v>0</v>
      </c>
      <c r="I24" s="42">
        <f t="shared" si="0"/>
        <v>0</v>
      </c>
    </row>
    <row r="25" spans="2:9" s="1" customFormat="1" ht="12.75">
      <c r="B25" s="41">
        <v>17</v>
      </c>
      <c r="C25" s="29">
        <v>115101201</v>
      </c>
      <c r="D25" s="29"/>
      <c r="E25" s="30" t="s">
        <v>22</v>
      </c>
      <c r="F25" s="31" t="s">
        <v>23</v>
      </c>
      <c r="G25" s="32">
        <v>60</v>
      </c>
      <c r="H25" s="61">
        <v>0</v>
      </c>
      <c r="I25" s="42">
        <f t="shared" si="0"/>
        <v>0</v>
      </c>
    </row>
    <row r="26" spans="2:9" s="1" customFormat="1" ht="19.5">
      <c r="B26" s="41">
        <v>18</v>
      </c>
      <c r="C26" s="29">
        <v>115101301</v>
      </c>
      <c r="D26" s="29"/>
      <c r="E26" s="30" t="s">
        <v>24</v>
      </c>
      <c r="F26" s="31" t="s">
        <v>25</v>
      </c>
      <c r="G26" s="32">
        <v>30</v>
      </c>
      <c r="H26" s="61">
        <v>0</v>
      </c>
      <c r="I26" s="42">
        <f t="shared" si="0"/>
        <v>0</v>
      </c>
    </row>
    <row r="27" spans="2:9" s="1" customFormat="1" ht="12.75">
      <c r="B27" s="41">
        <v>19</v>
      </c>
      <c r="C27" s="29">
        <v>119001401</v>
      </c>
      <c r="D27" s="29"/>
      <c r="E27" s="30" t="s">
        <v>26</v>
      </c>
      <c r="F27" s="31" t="s">
        <v>27</v>
      </c>
      <c r="G27" s="32">
        <v>4</v>
      </c>
      <c r="H27" s="61">
        <v>0</v>
      </c>
      <c r="I27" s="42">
        <f t="shared" si="0"/>
        <v>0</v>
      </c>
    </row>
    <row r="28" spans="2:9" s="1" customFormat="1" ht="12.75">
      <c r="B28" s="41">
        <v>20</v>
      </c>
      <c r="C28" s="29">
        <v>119001401</v>
      </c>
      <c r="D28" s="29"/>
      <c r="E28" s="30" t="s">
        <v>28</v>
      </c>
      <c r="F28" s="31" t="s">
        <v>27</v>
      </c>
      <c r="G28" s="32">
        <v>4</v>
      </c>
      <c r="H28" s="33">
        <v>0</v>
      </c>
      <c r="I28" s="42">
        <f t="shared" si="0"/>
        <v>0</v>
      </c>
    </row>
    <row r="29" spans="2:9" s="1" customFormat="1" ht="13.5" thickBot="1">
      <c r="B29" s="43">
        <v>21</v>
      </c>
      <c r="C29" s="44">
        <v>130001101</v>
      </c>
      <c r="D29" s="44"/>
      <c r="E29" s="45" t="s">
        <v>29</v>
      </c>
      <c r="F29" s="46" t="s">
        <v>8</v>
      </c>
      <c r="G29" s="47">
        <v>12</v>
      </c>
      <c r="H29" s="48">
        <v>0</v>
      </c>
      <c r="I29" s="49">
        <f t="shared" si="0"/>
        <v>0</v>
      </c>
    </row>
    <row r="30" spans="2:9" s="1" customFormat="1" ht="12.75">
      <c r="B30" s="2"/>
      <c r="C30" s="6" t="str">
        <f>C8</f>
        <v>0 10 0</v>
      </c>
      <c r="D30" s="6"/>
      <c r="E30" s="7" t="str">
        <f>E8</f>
        <v>Stav. díl 1 - zemní práce</v>
      </c>
      <c r="F30" s="4"/>
      <c r="G30" s="9"/>
      <c r="H30" s="11"/>
      <c r="I30" s="11">
        <f>ROUND(SUBTOTAL(9,I9:I29),0)</f>
        <v>0</v>
      </c>
    </row>
    <row r="31" spans="2:9" s="1" customFormat="1" ht="13.5" thickBot="1">
      <c r="B31" s="3"/>
      <c r="C31" s="6" t="s">
        <v>30</v>
      </c>
      <c r="D31" s="6"/>
      <c r="E31" s="8" t="s">
        <v>31</v>
      </c>
      <c r="F31" s="5"/>
      <c r="G31" s="10"/>
      <c r="H31" s="12"/>
      <c r="I31" s="12"/>
    </row>
    <row r="32" spans="2:9" s="1" customFormat="1" ht="13.5" thickBot="1">
      <c r="B32" s="50">
        <v>22</v>
      </c>
      <c r="C32" s="51">
        <v>452312131</v>
      </c>
      <c r="D32" s="51"/>
      <c r="E32" s="52" t="s">
        <v>32</v>
      </c>
      <c r="F32" s="53" t="s">
        <v>8</v>
      </c>
      <c r="G32" s="54">
        <v>21.1</v>
      </c>
      <c r="H32" s="55">
        <v>0</v>
      </c>
      <c r="I32" s="56">
        <f>ROUND(H32*G32,1)</f>
        <v>0</v>
      </c>
    </row>
    <row r="33" spans="2:9" s="1" customFormat="1" ht="12.75">
      <c r="B33" s="2"/>
      <c r="C33" s="6" t="str">
        <f>C31</f>
        <v>0 40 0</v>
      </c>
      <c r="D33" s="6"/>
      <c r="E33" s="7" t="str">
        <f>E31</f>
        <v>Stav. díl 4 - vodorovné konstrukce</v>
      </c>
      <c r="F33" s="4"/>
      <c r="G33" s="9"/>
      <c r="H33" s="11"/>
      <c r="I33" s="11">
        <f>ROUND(SUBTOTAL(9,I32:I32),0)</f>
        <v>0</v>
      </c>
    </row>
    <row r="34" spans="2:9" s="1" customFormat="1" ht="13.5" thickBot="1">
      <c r="B34" s="3"/>
      <c r="C34" s="6" t="s">
        <v>33</v>
      </c>
      <c r="D34" s="6"/>
      <c r="E34" s="8" t="s">
        <v>34</v>
      </c>
      <c r="F34" s="5"/>
      <c r="G34" s="10"/>
      <c r="H34" s="12"/>
      <c r="I34" s="12"/>
    </row>
    <row r="35" spans="2:9" s="1" customFormat="1" ht="12.75">
      <c r="B35" s="34">
        <v>23</v>
      </c>
      <c r="C35" s="35">
        <v>564271111</v>
      </c>
      <c r="D35" s="35"/>
      <c r="E35" s="36" t="s">
        <v>35</v>
      </c>
      <c r="F35" s="37" t="s">
        <v>4</v>
      </c>
      <c r="G35" s="38">
        <v>23.1</v>
      </c>
      <c r="H35" s="39">
        <v>0</v>
      </c>
      <c r="I35" s="40">
        <f aca="true" t="shared" si="1" ref="I35:I43">ROUND(H35*G35,1)</f>
        <v>0</v>
      </c>
    </row>
    <row r="36" spans="2:9" s="1" customFormat="1" ht="12.75">
      <c r="B36" s="41">
        <v>24</v>
      </c>
      <c r="C36" s="29">
        <v>564952113</v>
      </c>
      <c r="D36" s="29"/>
      <c r="E36" s="30" t="s">
        <v>36</v>
      </c>
      <c r="F36" s="31" t="s">
        <v>4</v>
      </c>
      <c r="G36" s="32">
        <v>23.1</v>
      </c>
      <c r="H36" s="33">
        <v>0</v>
      </c>
      <c r="I36" s="42">
        <f t="shared" si="1"/>
        <v>0</v>
      </c>
    </row>
    <row r="37" spans="2:9" s="1" customFormat="1" ht="19.5">
      <c r="B37" s="41">
        <v>25</v>
      </c>
      <c r="C37" s="29">
        <v>565135111</v>
      </c>
      <c r="D37" s="29"/>
      <c r="E37" s="30" t="s">
        <v>37</v>
      </c>
      <c r="F37" s="31" t="s">
        <v>4</v>
      </c>
      <c r="G37" s="32">
        <v>23.1</v>
      </c>
      <c r="H37" s="61">
        <v>0</v>
      </c>
      <c r="I37" s="42">
        <f t="shared" si="1"/>
        <v>0</v>
      </c>
    </row>
    <row r="38" spans="2:9" s="1" customFormat="1" ht="19.5">
      <c r="B38" s="41">
        <v>26</v>
      </c>
      <c r="C38" s="29">
        <v>577155112</v>
      </c>
      <c r="D38" s="29"/>
      <c r="E38" s="30" t="s">
        <v>38</v>
      </c>
      <c r="F38" s="31" t="s">
        <v>4</v>
      </c>
      <c r="G38" s="32">
        <v>23.1</v>
      </c>
      <c r="H38" s="61">
        <v>0</v>
      </c>
      <c r="I38" s="42">
        <f t="shared" si="1"/>
        <v>0</v>
      </c>
    </row>
    <row r="39" spans="2:9" s="1" customFormat="1" ht="12.75">
      <c r="B39" s="41">
        <v>27</v>
      </c>
      <c r="C39" s="29">
        <v>573211111</v>
      </c>
      <c r="D39" s="29"/>
      <c r="E39" s="30" t="s">
        <v>39</v>
      </c>
      <c r="F39" s="31" t="s">
        <v>4</v>
      </c>
      <c r="G39" s="32">
        <v>46.2</v>
      </c>
      <c r="H39" s="61">
        <v>0</v>
      </c>
      <c r="I39" s="42">
        <f t="shared" si="1"/>
        <v>0</v>
      </c>
    </row>
    <row r="40" spans="2:9" s="1" customFormat="1" ht="19.5">
      <c r="B40" s="41">
        <v>28</v>
      </c>
      <c r="C40" s="29">
        <v>577134111</v>
      </c>
      <c r="D40" s="29"/>
      <c r="E40" s="30" t="s">
        <v>40</v>
      </c>
      <c r="F40" s="31" t="s">
        <v>4</v>
      </c>
      <c r="G40" s="32">
        <v>23.1</v>
      </c>
      <c r="H40" s="61">
        <v>0</v>
      </c>
      <c r="I40" s="42">
        <f t="shared" si="1"/>
        <v>0</v>
      </c>
    </row>
    <row r="41" spans="2:9" s="1" customFormat="1" ht="12.75">
      <c r="B41" s="41">
        <v>29</v>
      </c>
      <c r="C41" s="29">
        <v>599142111</v>
      </c>
      <c r="D41" s="29"/>
      <c r="E41" s="30" t="s">
        <v>41</v>
      </c>
      <c r="F41" s="31" t="s">
        <v>27</v>
      </c>
      <c r="G41" s="32">
        <v>30.8</v>
      </c>
      <c r="H41" s="61">
        <v>0</v>
      </c>
      <c r="I41" s="42">
        <f t="shared" si="1"/>
        <v>0</v>
      </c>
    </row>
    <row r="42" spans="2:9" s="1" customFormat="1" ht="12.75">
      <c r="B42" s="41">
        <v>30</v>
      </c>
      <c r="C42" s="29">
        <v>564782111</v>
      </c>
      <c r="D42" s="29"/>
      <c r="E42" s="30" t="s">
        <v>42</v>
      </c>
      <c r="F42" s="31" t="s">
        <v>4</v>
      </c>
      <c r="G42" s="32">
        <v>10.5</v>
      </c>
      <c r="H42" s="61">
        <v>0</v>
      </c>
      <c r="I42" s="42">
        <f t="shared" si="1"/>
        <v>0</v>
      </c>
    </row>
    <row r="43" spans="2:9" s="1" customFormat="1" ht="13.5" thickBot="1">
      <c r="B43" s="43">
        <v>31</v>
      </c>
      <c r="C43" s="44">
        <v>564871111</v>
      </c>
      <c r="D43" s="44"/>
      <c r="E43" s="45" t="s">
        <v>43</v>
      </c>
      <c r="F43" s="46" t="s">
        <v>4</v>
      </c>
      <c r="G43" s="47">
        <v>16.9</v>
      </c>
      <c r="H43" s="48">
        <v>0</v>
      </c>
      <c r="I43" s="49">
        <f t="shared" si="1"/>
        <v>0</v>
      </c>
    </row>
    <row r="44" spans="2:9" s="1" customFormat="1" ht="12.75">
      <c r="B44" s="2"/>
      <c r="C44" s="6" t="str">
        <f>C34</f>
        <v>0 50 0</v>
      </c>
      <c r="D44" s="6"/>
      <c r="E44" s="7" t="str">
        <f>E34</f>
        <v>Stav. díl 5 - komunikace</v>
      </c>
      <c r="F44" s="4"/>
      <c r="G44" s="9"/>
      <c r="H44" s="11"/>
      <c r="I44" s="11">
        <f>ROUND(SUBTOTAL(9,I35:I43),0)</f>
        <v>0</v>
      </c>
    </row>
    <row r="45" spans="2:9" s="1" customFormat="1" ht="13.5" thickBot="1">
      <c r="B45" s="3"/>
      <c r="C45" s="6" t="s">
        <v>44</v>
      </c>
      <c r="D45" s="6"/>
      <c r="E45" s="8" t="s">
        <v>45</v>
      </c>
      <c r="F45" s="5"/>
      <c r="G45" s="10"/>
      <c r="H45" s="12"/>
      <c r="I45" s="12"/>
    </row>
    <row r="46" spans="2:9" s="1" customFormat="1" ht="19.5">
      <c r="B46" s="34">
        <v>32</v>
      </c>
      <c r="C46" s="35">
        <v>831312121</v>
      </c>
      <c r="D46" s="35"/>
      <c r="E46" s="36" t="s">
        <v>46</v>
      </c>
      <c r="F46" s="37" t="s">
        <v>27</v>
      </c>
      <c r="G46" s="38">
        <v>148</v>
      </c>
      <c r="H46" s="39">
        <v>0</v>
      </c>
      <c r="I46" s="40">
        <f aca="true" t="shared" si="2" ref="I46:I62">ROUND(H46*G46,1)</f>
        <v>0</v>
      </c>
    </row>
    <row r="47" spans="2:9" s="1" customFormat="1" ht="12.75">
      <c r="B47" s="41">
        <v>33</v>
      </c>
      <c r="C47" s="29" t="s">
        <v>17</v>
      </c>
      <c r="D47" s="29"/>
      <c r="E47" s="30" t="s">
        <v>47</v>
      </c>
      <c r="F47" s="31" t="s">
        <v>27</v>
      </c>
      <c r="G47" s="32">
        <v>148</v>
      </c>
      <c r="H47" s="33">
        <v>0</v>
      </c>
      <c r="I47" s="42">
        <f t="shared" si="2"/>
        <v>0</v>
      </c>
    </row>
    <row r="48" spans="2:9" s="1" customFormat="1" ht="19.5">
      <c r="B48" s="41">
        <v>34</v>
      </c>
      <c r="C48" s="29">
        <v>837311221</v>
      </c>
      <c r="D48" s="29"/>
      <c r="E48" s="30" t="s">
        <v>48</v>
      </c>
      <c r="F48" s="31" t="s">
        <v>49</v>
      </c>
      <c r="G48" s="32">
        <v>4</v>
      </c>
      <c r="H48" s="33">
        <v>0</v>
      </c>
      <c r="I48" s="42">
        <f t="shared" si="2"/>
        <v>0</v>
      </c>
    </row>
    <row r="49" spans="2:9" s="1" customFormat="1" ht="12.75">
      <c r="B49" s="41">
        <v>35</v>
      </c>
      <c r="C49" s="29" t="s">
        <v>17</v>
      </c>
      <c r="D49" s="29"/>
      <c r="E49" s="30" t="s">
        <v>50</v>
      </c>
      <c r="F49" s="31" t="s">
        <v>49</v>
      </c>
      <c r="G49" s="32">
        <v>1</v>
      </c>
      <c r="H49" s="61">
        <v>0</v>
      </c>
      <c r="I49" s="42">
        <f t="shared" si="2"/>
        <v>0</v>
      </c>
    </row>
    <row r="50" spans="2:9" s="1" customFormat="1" ht="12.75">
      <c r="B50" s="41">
        <v>36</v>
      </c>
      <c r="C50" s="29" t="s">
        <v>17</v>
      </c>
      <c r="D50" s="29"/>
      <c r="E50" s="30" t="s">
        <v>51</v>
      </c>
      <c r="F50" s="31" t="s">
        <v>49</v>
      </c>
      <c r="G50" s="32">
        <v>3</v>
      </c>
      <c r="H50" s="61">
        <v>0</v>
      </c>
      <c r="I50" s="42">
        <f t="shared" si="2"/>
        <v>0</v>
      </c>
    </row>
    <row r="51" spans="2:9" s="1" customFormat="1" ht="19.5">
      <c r="B51" s="41">
        <v>37</v>
      </c>
      <c r="C51" s="29">
        <v>837312221</v>
      </c>
      <c r="D51" s="29"/>
      <c r="E51" s="30" t="s">
        <v>52</v>
      </c>
      <c r="F51" s="31" t="s">
        <v>49</v>
      </c>
      <c r="G51" s="32">
        <v>71</v>
      </c>
      <c r="H51" s="61">
        <v>0</v>
      </c>
      <c r="I51" s="42">
        <f t="shared" si="2"/>
        <v>0</v>
      </c>
    </row>
    <row r="52" spans="2:9" s="1" customFormat="1" ht="12.75">
      <c r="B52" s="41">
        <v>38</v>
      </c>
      <c r="C52" s="29" t="s">
        <v>17</v>
      </c>
      <c r="D52" s="29"/>
      <c r="E52" s="30" t="s">
        <v>53</v>
      </c>
      <c r="F52" s="31" t="s">
        <v>49</v>
      </c>
      <c r="G52" s="32">
        <v>1</v>
      </c>
      <c r="H52" s="61">
        <v>0</v>
      </c>
      <c r="I52" s="42">
        <f t="shared" si="2"/>
        <v>0</v>
      </c>
    </row>
    <row r="53" spans="2:9" s="1" customFormat="1" ht="12.75">
      <c r="B53" s="41">
        <v>39</v>
      </c>
      <c r="C53" s="29" t="s">
        <v>17</v>
      </c>
      <c r="D53" s="29"/>
      <c r="E53" s="30" t="s">
        <v>54</v>
      </c>
      <c r="F53" s="31" t="s">
        <v>49</v>
      </c>
      <c r="G53" s="32">
        <v>4</v>
      </c>
      <c r="H53" s="61">
        <v>0</v>
      </c>
      <c r="I53" s="42">
        <f t="shared" si="2"/>
        <v>0</v>
      </c>
    </row>
    <row r="54" spans="2:9" s="1" customFormat="1" ht="12.75">
      <c r="B54" s="41">
        <v>40</v>
      </c>
      <c r="C54" s="29" t="s">
        <v>17</v>
      </c>
      <c r="D54" s="29"/>
      <c r="E54" s="30" t="s">
        <v>55</v>
      </c>
      <c r="F54" s="31" t="s">
        <v>49</v>
      </c>
      <c r="G54" s="32">
        <v>66</v>
      </c>
      <c r="H54" s="61">
        <v>0</v>
      </c>
      <c r="I54" s="42">
        <f t="shared" si="2"/>
        <v>0</v>
      </c>
    </row>
    <row r="55" spans="2:9" s="1" customFormat="1" ht="19.5">
      <c r="B55" s="41">
        <v>41</v>
      </c>
      <c r="C55" s="29">
        <v>837262221</v>
      </c>
      <c r="D55" s="29"/>
      <c r="E55" s="30" t="s">
        <v>56</v>
      </c>
      <c r="F55" s="31" t="s">
        <v>49</v>
      </c>
      <c r="G55" s="32">
        <v>8</v>
      </c>
      <c r="H55" s="61">
        <v>0</v>
      </c>
      <c r="I55" s="42">
        <f t="shared" si="2"/>
        <v>0</v>
      </c>
    </row>
    <row r="56" spans="2:9" s="1" customFormat="1" ht="12.75">
      <c r="B56" s="41">
        <v>42</v>
      </c>
      <c r="C56" s="29" t="s">
        <v>17</v>
      </c>
      <c r="D56" s="29"/>
      <c r="E56" s="30" t="s">
        <v>57</v>
      </c>
      <c r="F56" s="31" t="s">
        <v>49</v>
      </c>
      <c r="G56" s="32">
        <v>8</v>
      </c>
      <c r="H56" s="61">
        <v>0</v>
      </c>
      <c r="I56" s="42">
        <f t="shared" si="2"/>
        <v>0</v>
      </c>
    </row>
    <row r="57" spans="2:9" s="1" customFormat="1" ht="19.5">
      <c r="B57" s="41">
        <v>43</v>
      </c>
      <c r="C57" s="29" t="s">
        <v>17</v>
      </c>
      <c r="D57" s="29"/>
      <c r="E57" s="30" t="s">
        <v>58</v>
      </c>
      <c r="F57" s="31" t="s">
        <v>49</v>
      </c>
      <c r="G57" s="32">
        <v>16</v>
      </c>
      <c r="H57" s="61">
        <v>0</v>
      </c>
      <c r="I57" s="42">
        <f t="shared" si="2"/>
        <v>0</v>
      </c>
    </row>
    <row r="58" spans="2:9" s="1" customFormat="1" ht="19.5">
      <c r="B58" s="41">
        <v>44</v>
      </c>
      <c r="C58" s="29" t="s">
        <v>17</v>
      </c>
      <c r="D58" s="29"/>
      <c r="E58" s="30" t="s">
        <v>59</v>
      </c>
      <c r="F58" s="31" t="s">
        <v>60</v>
      </c>
      <c r="G58" s="32">
        <v>1</v>
      </c>
      <c r="H58" s="61">
        <v>0</v>
      </c>
      <c r="I58" s="42">
        <f t="shared" si="2"/>
        <v>0</v>
      </c>
    </row>
    <row r="59" spans="2:9" s="1" customFormat="1" ht="19.5">
      <c r="B59" s="41">
        <v>45</v>
      </c>
      <c r="C59" s="29" t="s">
        <v>17</v>
      </c>
      <c r="D59" s="29"/>
      <c r="E59" s="30" t="s">
        <v>61</v>
      </c>
      <c r="F59" s="31" t="s">
        <v>60</v>
      </c>
      <c r="G59" s="32">
        <v>3</v>
      </c>
      <c r="H59" s="61">
        <v>0</v>
      </c>
      <c r="I59" s="42">
        <f t="shared" si="2"/>
        <v>0</v>
      </c>
    </row>
    <row r="60" spans="2:9" s="1" customFormat="1" ht="19.5">
      <c r="B60" s="41">
        <v>46</v>
      </c>
      <c r="C60" s="29" t="s">
        <v>17</v>
      </c>
      <c r="D60" s="29"/>
      <c r="E60" s="30" t="s">
        <v>62</v>
      </c>
      <c r="F60" s="31" t="s">
        <v>60</v>
      </c>
      <c r="G60" s="32">
        <v>1</v>
      </c>
      <c r="H60" s="61">
        <v>0</v>
      </c>
      <c r="I60" s="42">
        <f t="shared" si="2"/>
        <v>0</v>
      </c>
    </row>
    <row r="61" spans="2:9" s="1" customFormat="1" ht="12.75">
      <c r="B61" s="41">
        <v>47</v>
      </c>
      <c r="C61" s="29" t="s">
        <v>17</v>
      </c>
      <c r="D61" s="29"/>
      <c r="E61" s="30" t="s">
        <v>63</v>
      </c>
      <c r="F61" s="31" t="s">
        <v>27</v>
      </c>
      <c r="G61" s="32">
        <v>148</v>
      </c>
      <c r="H61" s="61">
        <v>0</v>
      </c>
      <c r="I61" s="42">
        <f t="shared" si="2"/>
        <v>0</v>
      </c>
    </row>
    <row r="62" spans="2:9" s="1" customFormat="1" ht="13.5" thickBot="1">
      <c r="B62" s="43">
        <v>48</v>
      </c>
      <c r="C62" s="44" t="s">
        <v>17</v>
      </c>
      <c r="D62" s="44"/>
      <c r="E62" s="45" t="s">
        <v>64</v>
      </c>
      <c r="F62" s="46" t="s">
        <v>27</v>
      </c>
      <c r="G62" s="47">
        <v>148</v>
      </c>
      <c r="H62" s="48">
        <v>0</v>
      </c>
      <c r="I62" s="49">
        <f t="shared" si="2"/>
        <v>0</v>
      </c>
    </row>
    <row r="63" spans="2:9" s="1" customFormat="1" ht="12.75">
      <c r="B63" s="2"/>
      <c r="C63" s="6" t="str">
        <f>C45</f>
        <v>0 80 0</v>
      </c>
      <c r="D63" s="6"/>
      <c r="E63" s="7" t="str">
        <f>E45</f>
        <v>Stav. díl 8 - trubní vedení</v>
      </c>
      <c r="F63" s="4"/>
      <c r="G63" s="9"/>
      <c r="H63" s="11"/>
      <c r="I63" s="11">
        <f>ROUND(SUBTOTAL(9,I46:I62),0)</f>
        <v>0</v>
      </c>
    </row>
    <row r="64" spans="2:9" s="1" customFormat="1" ht="13.5" thickBot="1">
      <c r="B64" s="3"/>
      <c r="C64" s="6" t="s">
        <v>65</v>
      </c>
      <c r="D64" s="6"/>
      <c r="E64" s="8" t="s">
        <v>66</v>
      </c>
      <c r="F64" s="5"/>
      <c r="G64" s="10"/>
      <c r="H64" s="12"/>
      <c r="I64" s="12"/>
    </row>
    <row r="65" spans="2:9" s="1" customFormat="1" ht="12.75">
      <c r="B65" s="34">
        <v>49</v>
      </c>
      <c r="C65" s="35">
        <v>919735114</v>
      </c>
      <c r="D65" s="35"/>
      <c r="E65" s="36" t="s">
        <v>67</v>
      </c>
      <c r="F65" s="37" t="s">
        <v>27</v>
      </c>
      <c r="G65" s="38">
        <v>30.8</v>
      </c>
      <c r="H65" s="39">
        <v>0</v>
      </c>
      <c r="I65" s="40">
        <f aca="true" t="shared" si="3" ref="I65:I72">ROUND(H65*G65,1)</f>
        <v>0</v>
      </c>
    </row>
    <row r="66" spans="2:9" s="1" customFormat="1" ht="12.75">
      <c r="B66" s="41">
        <v>50</v>
      </c>
      <c r="C66" s="29">
        <v>979082213</v>
      </c>
      <c r="D66" s="29"/>
      <c r="E66" s="30" t="s">
        <v>68</v>
      </c>
      <c r="F66" s="31" t="s">
        <v>69</v>
      </c>
      <c r="G66" s="32">
        <v>31.2</v>
      </c>
      <c r="H66" s="33">
        <v>0</v>
      </c>
      <c r="I66" s="42">
        <f t="shared" si="3"/>
        <v>0</v>
      </c>
    </row>
    <row r="67" spans="2:9" s="1" customFormat="1" ht="12.75">
      <c r="B67" s="41">
        <v>51</v>
      </c>
      <c r="C67" s="29">
        <v>979082219</v>
      </c>
      <c r="D67" s="29"/>
      <c r="E67" s="30" t="s">
        <v>70</v>
      </c>
      <c r="F67" s="31" t="s">
        <v>69</v>
      </c>
      <c r="G67" s="32">
        <v>343.2</v>
      </c>
      <c r="H67" s="61">
        <v>0</v>
      </c>
      <c r="I67" s="42">
        <f t="shared" si="3"/>
        <v>0</v>
      </c>
    </row>
    <row r="68" spans="2:9" s="1" customFormat="1" ht="12.75">
      <c r="B68" s="41">
        <v>52</v>
      </c>
      <c r="C68" s="29">
        <v>979099155</v>
      </c>
      <c r="D68" s="29"/>
      <c r="E68" s="30" t="s">
        <v>71</v>
      </c>
      <c r="F68" s="31" t="s">
        <v>69</v>
      </c>
      <c r="G68" s="32">
        <v>20.8</v>
      </c>
      <c r="H68" s="61">
        <v>0</v>
      </c>
      <c r="I68" s="42">
        <f t="shared" si="3"/>
        <v>0</v>
      </c>
    </row>
    <row r="69" spans="2:9" s="1" customFormat="1" ht="12.75">
      <c r="B69" s="41">
        <v>53</v>
      </c>
      <c r="C69" s="29">
        <v>979099145</v>
      </c>
      <c r="D69" s="29"/>
      <c r="E69" s="30" t="s">
        <v>72</v>
      </c>
      <c r="F69" s="31" t="s">
        <v>69</v>
      </c>
      <c r="G69" s="32">
        <v>10.4</v>
      </c>
      <c r="H69" s="61">
        <v>0</v>
      </c>
      <c r="I69" s="42">
        <f t="shared" si="3"/>
        <v>0</v>
      </c>
    </row>
    <row r="70" spans="2:9" s="1" customFormat="1" ht="12.75">
      <c r="B70" s="41">
        <v>54</v>
      </c>
      <c r="C70" s="29" t="s">
        <v>17</v>
      </c>
      <c r="D70" s="29"/>
      <c r="E70" s="30" t="s">
        <v>73</v>
      </c>
      <c r="F70" s="31" t="s">
        <v>74</v>
      </c>
      <c r="G70" s="32">
        <v>1</v>
      </c>
      <c r="H70" s="61">
        <v>0</v>
      </c>
      <c r="I70" s="42">
        <f t="shared" si="3"/>
        <v>0</v>
      </c>
    </row>
    <row r="71" spans="2:9" s="1" customFormat="1" ht="12.75">
      <c r="B71" s="41">
        <v>55</v>
      </c>
      <c r="C71" s="29" t="s">
        <v>17</v>
      </c>
      <c r="D71" s="29"/>
      <c r="E71" s="30" t="s">
        <v>75</v>
      </c>
      <c r="F71" s="31" t="s">
        <v>74</v>
      </c>
      <c r="G71" s="32">
        <v>1</v>
      </c>
      <c r="H71" s="61">
        <v>0</v>
      </c>
      <c r="I71" s="42">
        <f t="shared" si="3"/>
        <v>0</v>
      </c>
    </row>
    <row r="72" spans="2:9" s="1" customFormat="1" ht="13.5" thickBot="1">
      <c r="B72" s="43">
        <v>56</v>
      </c>
      <c r="C72" s="44" t="s">
        <v>17</v>
      </c>
      <c r="D72" s="44"/>
      <c r="E72" s="45" t="s">
        <v>76</v>
      </c>
      <c r="F72" s="46" t="s">
        <v>69</v>
      </c>
      <c r="G72" s="47">
        <v>110.628</v>
      </c>
      <c r="H72" s="48">
        <v>0</v>
      </c>
      <c r="I72" s="49">
        <f t="shared" si="3"/>
        <v>0</v>
      </c>
    </row>
    <row r="73" spans="2:9" s="1" customFormat="1" ht="13.5" thickBot="1">
      <c r="B73" s="17"/>
      <c r="C73" s="19" t="str">
        <f>C64</f>
        <v>0 90 0</v>
      </c>
      <c r="D73" s="19"/>
      <c r="E73" s="20" t="str">
        <f>E64</f>
        <v>Stav. díl 9 - ostatní konstrukce a práce</v>
      </c>
      <c r="F73" s="18"/>
      <c r="G73" s="21"/>
      <c r="H73" s="22"/>
      <c r="I73" s="22">
        <f>ROUND(SUBTOTAL(9,I65:I72),0)</f>
        <v>0</v>
      </c>
    </row>
    <row r="74" spans="2:9" ht="13.5" thickBot="1">
      <c r="B74" s="63" t="s">
        <v>91</v>
      </c>
      <c r="C74" s="64"/>
      <c r="D74" s="65"/>
      <c r="E74" s="64"/>
      <c r="F74" s="64"/>
      <c r="G74" s="64"/>
      <c r="H74" s="64"/>
      <c r="I74" s="62">
        <f>I30+I33+I44+I63+I73</f>
        <v>0</v>
      </c>
    </row>
  </sheetData>
  <sheetProtection/>
  <printOptions/>
  <pageMargins left="0.3937007874015748" right="0.3937007874015748" top="0.7874015748031497" bottom="0.7874015748031497" header="0.3937007874015748" footer="0.5118110236220472"/>
  <pageSetup horizontalDpi="600" verticalDpi="600" orientation="landscape" r:id="rId1"/>
  <headerFooter alignWithMargins="0">
    <oddHeader>&amp;RStrana: &amp;P</oddHeader>
    <oddFooter>&amp;L&amp;6Zpracováno programem STAVEX, tel. 377 462 141&amp;C&amp;"Arial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KRÁSNÁ</dc:creator>
  <cp:keywords/>
  <dc:description/>
  <cp:lastModifiedBy>Ing. Jan Batík</cp:lastModifiedBy>
  <cp:lastPrinted>2011-11-02T12:19:18Z</cp:lastPrinted>
  <dcterms:created xsi:type="dcterms:W3CDTF">2011-10-26T15:53:09Z</dcterms:created>
  <dcterms:modified xsi:type="dcterms:W3CDTF">2011-11-02T12:20:56Z</dcterms:modified>
  <cp:category/>
  <cp:version/>
  <cp:contentType/>
  <cp:contentStatus/>
</cp:coreProperties>
</file>