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4160" activeTab="1"/>
  </bookViews>
  <sheets>
    <sheet name="Rekapitulace" sheetId="1" r:id="rId1"/>
    <sheet name="Materiál" sheetId="2" r:id="rId2"/>
    <sheet name="Montáž" sheetId="3" r:id="rId3"/>
    <sheet name="Zemní práce" sheetId="4" r:id="rId4"/>
  </sheets>
  <definedNames>
    <definedName name="_xlnm.Print_Area" localSheetId="1">'Materiál'!$A$1:$H$48</definedName>
    <definedName name="_xlnm.Print_Area" localSheetId="2">'Montáž'!$A$1:$H$33</definedName>
    <definedName name="_xlnm.Print_Area" localSheetId="0">'Rekapitulace'!$A$1:$J$12</definedName>
    <definedName name="_xlnm.Print_Area" localSheetId="3">'Zemní práce'!$A$1:$H$20</definedName>
  </definedNames>
  <calcPr fullCalcOnLoad="1"/>
</workbook>
</file>

<file path=xl/sharedStrings.xml><?xml version="1.0" encoding="utf-8"?>
<sst xmlns="http://schemas.openxmlformats.org/spreadsheetml/2006/main" count="461" uniqueCount="289">
  <si>
    <t>Položka ceníku ŠP</t>
  </si>
  <si>
    <t>Položka ceníku SSZ ŠP</t>
  </si>
  <si>
    <t>Návěstidlo pro výjezd vozidel HZS s kontrastním rámem a výstražnou cedulí d 300mm. Viz "Situace SSZ".</t>
  </si>
  <si>
    <t>SW ošetření řadiče pro pevné signální plány. Viz "Dopravní řešení SSZ"</t>
  </si>
  <si>
    <t>Šňury a důlní kabely  volně uložené CMSM 3-Jx1,5mm2. Viz "Kabelový plán - tabulka"</t>
  </si>
  <si>
    <t>Šňury a důlní kabely  volně uložené CMSM 5-Jx1,5mm2. Viz "Kabelový plán - tabulka"</t>
  </si>
  <si>
    <t>Silový kabel 750V CYKY  5x1,5  mm2, provedení J. Viz "Kabelový plán - tabulka"</t>
  </si>
  <si>
    <t>Silový kabel 750V CYKY  7x1,5  mm2, provedení J. Viz "Kabelový plán - tabulka"</t>
  </si>
  <si>
    <t>Silový kabel 750V CYKY 12x1,5  mm2, provedení J. Viz "Kabelový plán - tabulka"</t>
  </si>
  <si>
    <t>Kabel TCEPKPFLE, 10x4x0,8mm2. Viz "Kabelový plán - tabulka"</t>
  </si>
  <si>
    <t>Kabelové oko d 10mm pro uchycení zemnicího drátu</t>
  </si>
  <si>
    <t>Dutinky lisovací PKC 1508 - spoj kabelových žil</t>
  </si>
  <si>
    <t>Mačkací špičky - spoj kabelových žil</t>
  </si>
  <si>
    <t>Uzemnění řadiče</t>
  </si>
  <si>
    <t>Uzemnění stožárů a řadiče.  Viz "Kabelový plán"</t>
  </si>
  <si>
    <t>FeZn - páska 30x4 - uzemnění</t>
  </si>
  <si>
    <t>Montáž univerzální upevňovací soupravy pro značku. Viz "Situace SSZ".</t>
  </si>
  <si>
    <t>Šňůry a důlní kabely CMSM 3x1,5mm2, volně uložené ve stožárech k návěstidlům, tlačítkám a ostatnímu zařízení k SSZ.</t>
  </si>
  <si>
    <t>Šňůry a důlní kabely CMSM 5x1,5mm2, volně uložené ve stožárech k návěstidlům, tlačítkám a ostatnímu zařízení k SSZ.</t>
  </si>
  <si>
    <t xml:space="preserve">Kontrolní a závěrečná měření žil na kabelu pro rozvod signalizace </t>
  </si>
  <si>
    <t>Vedení uzemňovací v zemi z FeZn drátu do d 10mm. Viz "Kabelový plán".</t>
  </si>
  <si>
    <t>Zatažení kabelu do tvarnicové trati (chráničky)</t>
  </si>
  <si>
    <t>Montáž stožáru přímého na základový rám. Viz "Situace SSZ".</t>
  </si>
  <si>
    <t>Montáž stožáru výložníkového zapuštěného. Viz "Situace SSZ".</t>
  </si>
  <si>
    <t xml:space="preserve">Montáž sestaveného jednokomorového návěstidla na stožár. Viz "Situace SSZ". </t>
  </si>
  <si>
    <t>Montáž sestaveného tříkomorového návěstidla  d 300 na stožár. Viz "Situace SSZ".</t>
  </si>
  <si>
    <t>Položka ceníku</t>
  </si>
  <si>
    <t>Text položky</t>
  </si>
  <si>
    <t>Množství</t>
  </si>
  <si>
    <t>Celkem  Kč</t>
  </si>
  <si>
    <t>P.č.</t>
  </si>
  <si>
    <t>M.J.</t>
  </si>
  <si>
    <t>t</t>
  </si>
  <si>
    <t>CELKEM</t>
  </si>
  <si>
    <t>Betonová směs</t>
  </si>
  <si>
    <t>MATERIÁL</t>
  </si>
  <si>
    <t xml:space="preserve">Štěrk tříděný 8/16     </t>
  </si>
  <si>
    <t>Základový rám pro řadič</t>
  </si>
  <si>
    <t xml:space="preserve">Základový rám pro chodecký stožár  </t>
  </si>
  <si>
    <t xml:space="preserve">Stožárová svorkovnice    </t>
  </si>
  <si>
    <t>Betonová roura o300mm</t>
  </si>
  <si>
    <t>ks</t>
  </si>
  <si>
    <t>bm</t>
  </si>
  <si>
    <t xml:space="preserve"> MATERIÁL</t>
  </si>
  <si>
    <t xml:space="preserve">Zemnící vodič FEZN 10mm </t>
  </si>
  <si>
    <t>Kabelové úchyty SONAP</t>
  </si>
  <si>
    <t>Žárovka otřesuvzdorná čirá 1000H, 240V/75W OSRAM</t>
  </si>
  <si>
    <t>á (Kč)</t>
  </si>
  <si>
    <t xml:space="preserve">Kabelové štítky   </t>
  </si>
  <si>
    <t xml:space="preserve">Páska nerez d 203 </t>
  </si>
  <si>
    <t>C24121-A35-A112</t>
  </si>
  <si>
    <t xml:space="preserve">Stožár dopravní výložníkový, zapuštěný        </t>
  </si>
  <si>
    <t xml:space="preserve">Stožár dopravní, patkový      </t>
  </si>
  <si>
    <t>Kabelové oko d 10mm</t>
  </si>
  <si>
    <t>Izolace PVC</t>
  </si>
  <si>
    <t>MONTÁŽ  SSZ</t>
  </si>
  <si>
    <t>Uzemění stožáru s volným uložením zemnícího vodiče</t>
  </si>
  <si>
    <t>Montáž dopravní značky</t>
  </si>
  <si>
    <t>Montáž univerzální upevňovací soupravy pro značku</t>
  </si>
  <si>
    <t>Nátěr zemnícího pásku do 120mm2</t>
  </si>
  <si>
    <t>Šňůry a důlní kabely CMSM 3x1,5mm2, volně uložené</t>
  </si>
  <si>
    <t>Šňůry a důlní kabely CMSM 5x1,5mm2, volně uložené</t>
  </si>
  <si>
    <t>Silové kabely 750V-1000V, CYKY 5x1,5mm2, volně uložené</t>
  </si>
  <si>
    <t>Silové kabely 750V-1000V, CYKY 7x1,5mm2, volně uložené</t>
  </si>
  <si>
    <t>Silové kabely 750V-1000V, CYKY 12x1,5mm2, volně uložené</t>
  </si>
  <si>
    <t>Kontrolní a závěrečná měření na kabelu pro rozvod signalizace</t>
  </si>
  <si>
    <t>Změření zemního odporu</t>
  </si>
  <si>
    <t>Vedení uzemňovací v zemi z FeZn drátu do d 10mm</t>
  </si>
  <si>
    <t>Uzemnění řadičové skříně</t>
  </si>
  <si>
    <t>Zatažení kabelu do tvarnicové trati</t>
  </si>
  <si>
    <t>Ukončení návěstních kabelů smršť. záklopkou do 5x1,5mm2</t>
  </si>
  <si>
    <t>Ukončení návěstních kabelů smršť. záklopkou do 7x1,5mm2</t>
  </si>
  <si>
    <t>Ukončení návěstních kabelů smršť. záklopkou do 12x1,5mm2</t>
  </si>
  <si>
    <t>Montáž stožáru přímého na základový rám</t>
  </si>
  <si>
    <t>Montáž stožáru výložníkového zapuštěného</t>
  </si>
  <si>
    <t>Montáž svorkovnice stožárové</t>
  </si>
  <si>
    <t>Montáž sestaveného jednokomorového návěstidla na stožár</t>
  </si>
  <si>
    <t>Montáž mikroprocesorového řadiče</t>
  </si>
  <si>
    <t>Revize elektro</t>
  </si>
  <si>
    <t>P.č</t>
  </si>
  <si>
    <t xml:space="preserve"> MONTÁŽ  SSZ</t>
  </si>
  <si>
    <t>M.J</t>
  </si>
  <si>
    <t>ZEMNÍ  PRÁCE</t>
  </si>
  <si>
    <t>Vytýčení trati kabelového vedenní</t>
  </si>
  <si>
    <t>km</t>
  </si>
  <si>
    <t>Jáma pro stožár SSZ, výložníkový, zapuštěný</t>
  </si>
  <si>
    <t>Jáma pro chodecký stožár SSZ, patkový do rámu</t>
  </si>
  <si>
    <t>Betonový základ do bednění</t>
  </si>
  <si>
    <t>Zatažení lana do tvárnicové trati</t>
  </si>
  <si>
    <t>Pevné spojení páskových zemničů</t>
  </si>
  <si>
    <t>Ruční zához kabelové rýhy 35x60cm</t>
  </si>
  <si>
    <t>Ruční zához kabelové rýhy 65x120cm</t>
  </si>
  <si>
    <t>Výstražná krycí deska PVC    SML-12cm, 1m dlouhé. Viz "Kabelový plán"</t>
  </si>
  <si>
    <t>3</t>
  </si>
  <si>
    <t>Tabulka typ I-3M "POZOR VÝJEZD POŽÁRNÍCH VOZIDEL"</t>
  </si>
  <si>
    <t xml:space="preserve">Výložník 1m atyp  </t>
  </si>
  <si>
    <t xml:space="preserve">Výložník 1m atyp. Viz "Situace SSZ".    </t>
  </si>
  <si>
    <t xml:space="preserve">Návěstidlo d 300. 1-kom, žluté plné, na stožár. Viz "Situace SSZ".  </t>
  </si>
  <si>
    <t>Návěstidlo d 300. 1-kom, žluté plné, na stožár</t>
  </si>
  <si>
    <t xml:space="preserve">Tlačítko chodecké </t>
  </si>
  <si>
    <t>Tlačítko chodecké, včetně montážního příslušenství. Viz "Situace SSZ".</t>
  </si>
  <si>
    <t>Elektro instalační žlaby</t>
  </si>
  <si>
    <t>Elektro instalační žlaby pro rozvod kabelů v požární zbrojnici. Viz "Kabelový plán - tabulka"</t>
  </si>
  <si>
    <t>Spojovací materiál - sada</t>
  </si>
  <si>
    <t xml:space="preserve">Spojovací materiál - sada </t>
  </si>
  <si>
    <t>Montáž dopravní značky. Viz  "Situace SSZ".</t>
  </si>
  <si>
    <t>Montáž elektroinstalačních žlabů</t>
  </si>
  <si>
    <t>Montáž elektroinstalačních žlabů v požární zbrojnici</t>
  </si>
  <si>
    <t>Kabel TCEPKPFLE, volně uložený</t>
  </si>
  <si>
    <t>Kabel TCEPKPFLE, volně uložený do výkopů. Viz "Kabelový plán"</t>
  </si>
  <si>
    <t>Montáž atyp. výložníku na stožár</t>
  </si>
  <si>
    <t>Montáž atyp. výložníku na stožár. Viz "Situace SSZ".</t>
  </si>
  <si>
    <t>Montáž tlačítka na stěnu</t>
  </si>
  <si>
    <t>Montáž tlačítka na stěnu. Viz "Situace SSZ".</t>
  </si>
  <si>
    <t>Ruční zához kabelové rýhy 35x60cm. Viz "Kabelový plán"</t>
  </si>
  <si>
    <t>Ruční zához kabelové rýhy 65x120cm. Viz "Kabelový plán"</t>
  </si>
  <si>
    <t>Položka ceníku URS</t>
  </si>
  <si>
    <t>Položky soupisu materiálu, montáže a zemních prací jsou převzaty z cenové základny "ÚRS a Ceníku  SSZ - ŠP"</t>
  </si>
  <si>
    <t>Vodorovná doprava suti s naložením a vyložením na vzdálenost do 50m</t>
  </si>
  <si>
    <t xml:space="preserve"> ZEMNÍ  PRÁCE</t>
  </si>
  <si>
    <t>Kopoflex o 110 mm</t>
  </si>
  <si>
    <t>Silové kabely 750V-1000V, CYKY 5x1,5mm2, volně uložené do výkopů. Viz položka 1-00000193</t>
  </si>
  <si>
    <t>Silové kabely 750V-1000V, CYKY 7x1,5mm2, volně uložené do výkopů. Viz položka 1-00000194</t>
  </si>
  <si>
    <t>Silové kabely 750V-1000V, CYKY 12x1,5mm2, volně uložené do výkopů. Viz položka 1-00000195</t>
  </si>
  <si>
    <t>Montáž svorkovnice stožárové. Viz položka 1-00000064</t>
  </si>
  <si>
    <t>Svorka zem. SR-2-páska</t>
  </si>
  <si>
    <t>Křížová svorka - SK</t>
  </si>
  <si>
    <t>Spona nerez d 203</t>
  </si>
  <si>
    <t>Položka ceníku SIEMENS</t>
  </si>
  <si>
    <t>1-00000002</t>
  </si>
  <si>
    <t>1-00000001</t>
  </si>
  <si>
    <t>1-00000003</t>
  </si>
  <si>
    <t>1-00000004</t>
  </si>
  <si>
    <t>1-00000006</t>
  </si>
  <si>
    <t>1-00000011</t>
  </si>
  <si>
    <t>1-00000016</t>
  </si>
  <si>
    <t>1-00000019</t>
  </si>
  <si>
    <t>1-00000020</t>
  </si>
  <si>
    <t>1-00000021</t>
  </si>
  <si>
    <t>1-00000022</t>
  </si>
  <si>
    <t>1-00000025</t>
  </si>
  <si>
    <t>1-00000027</t>
  </si>
  <si>
    <t>1-00000028</t>
  </si>
  <si>
    <t>1-00000029</t>
  </si>
  <si>
    <t>1-00000030</t>
  </si>
  <si>
    <t>1-00000031</t>
  </si>
  <si>
    <t>1-00000039</t>
  </si>
  <si>
    <t>1-00000046</t>
  </si>
  <si>
    <t>1-00000048</t>
  </si>
  <si>
    <t>1-00000051</t>
  </si>
  <si>
    <t>1-00000052</t>
  </si>
  <si>
    <t>1-00000053</t>
  </si>
  <si>
    <t>1-00000054</t>
  </si>
  <si>
    <t>1-00000063</t>
  </si>
  <si>
    <t>1-00000064</t>
  </si>
  <si>
    <t>1-00000072</t>
  </si>
  <si>
    <t>1-00000141</t>
  </si>
  <si>
    <t>1-00000155</t>
  </si>
  <si>
    <t>1-00000169</t>
  </si>
  <si>
    <t>1-00000173</t>
  </si>
  <si>
    <t>1-00000188</t>
  </si>
  <si>
    <t>1-00000189</t>
  </si>
  <si>
    <t>1-00000193</t>
  </si>
  <si>
    <t>1-00000194</t>
  </si>
  <si>
    <t>1-00000195</t>
  </si>
  <si>
    <t>1-00000208</t>
  </si>
  <si>
    <t>1-00000209</t>
  </si>
  <si>
    <t>1-00000217</t>
  </si>
  <si>
    <t>1-00000218</t>
  </si>
  <si>
    <t>1-00000220</t>
  </si>
  <si>
    <t>1-00000221</t>
  </si>
  <si>
    <t>1-00000240</t>
  </si>
  <si>
    <t>1-00000241</t>
  </si>
  <si>
    <t>1-00000242</t>
  </si>
  <si>
    <t>2-00000001</t>
  </si>
  <si>
    <t>2-00000003</t>
  </si>
  <si>
    <t>2-00000004</t>
  </si>
  <si>
    <t>2-00000006</t>
  </si>
  <si>
    <t>2-00000008</t>
  </si>
  <si>
    <t>2-00000009</t>
  </si>
  <si>
    <t>2-00000013</t>
  </si>
  <si>
    <t>2-00000014</t>
  </si>
  <si>
    <t>2-00000015</t>
  </si>
  <si>
    <t>2-00000020</t>
  </si>
  <si>
    <t>2-00000021</t>
  </si>
  <si>
    <t>2-00000029</t>
  </si>
  <si>
    <t>2-00000030</t>
  </si>
  <si>
    <t>2-00000032</t>
  </si>
  <si>
    <t>2-00000033</t>
  </si>
  <si>
    <t>2-00000034</t>
  </si>
  <si>
    <t>2-00000040</t>
  </si>
  <si>
    <t>2-00000041</t>
  </si>
  <si>
    <t>2-00000042</t>
  </si>
  <si>
    <t>2-00000048</t>
  </si>
  <si>
    <t>2-00000049</t>
  </si>
  <si>
    <t>2-00000051</t>
  </si>
  <si>
    <t>2-00000052</t>
  </si>
  <si>
    <t>2-00000053</t>
  </si>
  <si>
    <t>2-00000059</t>
  </si>
  <si>
    <t>2-00000072</t>
  </si>
  <si>
    <t>2-00000082</t>
  </si>
  <si>
    <t>2-00000092</t>
  </si>
  <si>
    <t>2-00000093</t>
  </si>
  <si>
    <t>2-00000096</t>
  </si>
  <si>
    <t>4-00000001</t>
  </si>
  <si>
    <t>4-00000016</t>
  </si>
  <si>
    <t>4-00000017</t>
  </si>
  <si>
    <t>4-00000019</t>
  </si>
  <si>
    <t>4-00000023</t>
  </si>
  <si>
    <t>4-00000025</t>
  </si>
  <si>
    <t>4-00000034</t>
  </si>
  <si>
    <t>4-00000035</t>
  </si>
  <si>
    <t>4-00000039</t>
  </si>
  <si>
    <t>4-00000049</t>
  </si>
  <si>
    <t>4-00000053</t>
  </si>
  <si>
    <t>4-00000055</t>
  </si>
  <si>
    <t>4-00000073</t>
  </si>
  <si>
    <t>V24575-D3121-A002</t>
  </si>
  <si>
    <t>Dutinky lisovací PKC 1508</t>
  </si>
  <si>
    <t>Páska OBO</t>
  </si>
  <si>
    <t>VP8 - držák na značky</t>
  </si>
  <si>
    <t>FeZn - páska 30x4</t>
  </si>
  <si>
    <t>Křižovatka:</t>
  </si>
  <si>
    <t>Datum:</t>
  </si>
  <si>
    <t>Rekapitulace:</t>
  </si>
  <si>
    <t>Materiál:</t>
  </si>
  <si>
    <t>Montáž SSZ:</t>
  </si>
  <si>
    <t>Zemní práce:</t>
  </si>
  <si>
    <t>………..</t>
  </si>
  <si>
    <t>CELKEM SSZ</t>
  </si>
  <si>
    <t>Zpracoval:</t>
  </si>
  <si>
    <t>SW ošetření řadiče pro pevné signální plány</t>
  </si>
  <si>
    <t>Kabel TCEPKPFLE, 10x4x0,8mm2</t>
  </si>
  <si>
    <t>Mačkací špičky</t>
  </si>
  <si>
    <t>Víko stožáru plastové d 150</t>
  </si>
  <si>
    <t>Krycí desky PVC    SML-12, 1m dlouhé</t>
  </si>
  <si>
    <t>Zemnící souprava řadiče</t>
  </si>
  <si>
    <t>m3</t>
  </si>
  <si>
    <t>Ing. J.Špičan</t>
  </si>
  <si>
    <t>Štěrkodrť 0-22 B</t>
  </si>
  <si>
    <t>Kabelový prostup z PVC rour do d 15cm s obetonováním</t>
  </si>
  <si>
    <t>583373100</t>
  </si>
  <si>
    <t>Montáž sestaveného tříkomorového návěstidla  d 300 na stožár</t>
  </si>
  <si>
    <t xml:space="preserve">Příprava ke komplexnímu vyzkoušení křižovatky s mikroproc. řadičem </t>
  </si>
  <si>
    <t xml:space="preserve">Komplexní vyzkoušení křižovatky s mikroprocesorovým řadičem do provozu </t>
  </si>
  <si>
    <t>Šňury a důlní kabely  volně uložené CMSM 3-Jx1,5mm2</t>
  </si>
  <si>
    <t>Šňury a důlní kabely  volně uložené CMSM 5-Jx1,5mm2</t>
  </si>
  <si>
    <t>Silový kabel 750V CYKY  5x1,5  mm2, provedení J</t>
  </si>
  <si>
    <t>Silový kabel 750V CYKY  7x1,5  mm2, provedení J</t>
  </si>
  <si>
    <t>Silový kabel 750V CYKY 12x1,5  mm2, provedení J</t>
  </si>
  <si>
    <t>Zřízení kabelového lože z písku šířka 30cm a zákrytem desek 100x12x0,4cm</t>
  </si>
  <si>
    <t>Návěstidlo pro výjezd vozidel HZS s kontrastním rámem a výstražnou cedulí d 300mm</t>
  </si>
  <si>
    <t>NÝRSKO, CHODSKÁ UL. - HZS</t>
  </si>
  <si>
    <t>HZS</t>
  </si>
  <si>
    <t>SO 402</t>
  </si>
  <si>
    <t>Komentář</t>
  </si>
  <si>
    <t>POZNÁMKA:</t>
  </si>
  <si>
    <t xml:space="preserve">Vytýčení trati kabelového vedenní od řadiče ke stožárům, smyčkám, detektorům a ostatnímu zařízení pro SSZ. Viz "Kabelový plán". </t>
  </si>
  <si>
    <t>Písek červený zásypový frakce 0-4mm</t>
  </si>
  <si>
    <t>Zřízení kabelového lože. Viz "Kabelový plán"</t>
  </si>
  <si>
    <t>Betonová směs pro základy stožárů, řadiče a kopaných chrániček. Viz "Kabelový plán"</t>
  </si>
  <si>
    <t xml:space="preserve">Konstrukce vozovky, chodníku. Viz "Kabelový plán"     </t>
  </si>
  <si>
    <t>Podkladová vrstva pod dlazbu, živici a zásyp stožárů. Viz "Kabelový plán"</t>
  </si>
  <si>
    <t>Pro základ výložníkových stožárů. Viz "Kabelový plán"</t>
  </si>
  <si>
    <t>Chránička Kopoflex o 110 mm. Viz "Kabelový plán"</t>
  </si>
  <si>
    <t>Svorka zemnící SR-1-páska</t>
  </si>
  <si>
    <t>Spojení zemničů</t>
  </si>
  <si>
    <t>Uchycení kabelů v řadiči</t>
  </si>
  <si>
    <t xml:space="preserve">Kabelové štítky pro popis kabelů  </t>
  </si>
  <si>
    <t>Páska nerez d 203 pro uchycení zařízení SSZ a dopravního značení</t>
  </si>
  <si>
    <t>Spona nerez d 203 pro uchycení zařízení SSZ a dopravního značení</t>
  </si>
  <si>
    <t xml:space="preserve">Základový rám pro chodecký stožár. Viz "Situace SSZ".  </t>
  </si>
  <si>
    <t xml:space="preserve">Stožár dopravní výložníkový, zapuštěný. Viz "Situace SSZ".          </t>
  </si>
  <si>
    <t xml:space="preserve">Stožár dopravní, patkový. Viz "Situace SSZ".        </t>
  </si>
  <si>
    <t xml:space="preserve">Víko dopravního stožáru plastové d 150. Viz "Situace SSZ".  </t>
  </si>
  <si>
    <t xml:space="preserve">Stožárová svorkovnice do stožárů SSZ    </t>
  </si>
  <si>
    <t>Hloubení kabelové rýhy 35x60cm, třída 3</t>
  </si>
  <si>
    <t>Hloubení kabelové rýhy 65x120cm, třída 3</t>
  </si>
  <si>
    <t>Jáma pro stožár SSZ, výložníkový, zapuštěný. Viz "Situace SSZ".</t>
  </si>
  <si>
    <t>Jáma pro chodecký stožár SSZ, patkový do rámu. Viz "Situace SSZ".</t>
  </si>
  <si>
    <t>Betonový základ řadiče a stožáru do bednění. Viz "Situace SSZ".</t>
  </si>
  <si>
    <t>Hloubení kabelové rýhy 35x60cm, třída 3. Viz "Kabelový plán".</t>
  </si>
  <si>
    <t>Hloubení kabelové rýhy 65x120cm, třída 3. Viz "Kabelový plán".</t>
  </si>
  <si>
    <t>Zatažení lana do tvárnicové trati (chráničky). Viz "Kabelový plán".</t>
  </si>
  <si>
    <t>Zřízení kabelového lože z písku šířka 30cm a zákrytem desek 100x12x0,4cm. Viz "Kabelový plán".</t>
  </si>
  <si>
    <t>Kabelový prostup z PVC rour do d 15cm s obetonováním. Viz "Kabelový plán".</t>
  </si>
  <si>
    <r>
      <t xml:space="preserve">SOUPIS STAVEBNÍCH PRACÍ, DODÁVEK A SLUŽEB S VÝKAZEM VÝMĚR    </t>
    </r>
    <r>
      <rPr>
        <b/>
        <i/>
        <sz val="22"/>
        <rFont val="Arial"/>
        <family val="2"/>
      </rPr>
      <t xml:space="preserve">                                                                                                         </t>
    </r>
    <r>
      <rPr>
        <b/>
        <i/>
        <sz val="12"/>
        <rFont val="Arial"/>
        <family val="2"/>
      </rPr>
      <t>(orientační 11/2013)</t>
    </r>
  </si>
  <si>
    <t xml:space="preserve">Řadič C800V </t>
  </si>
  <si>
    <t>Řadič C800V pro 9.signálních skupin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</si>
</sst>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#"/>
    <numFmt numFmtId="167" formatCode="#,##0.00\ &quot;Kč&quot;"/>
    <numFmt numFmtId="168" formatCode="#,##0.00\ _K_č"/>
    <numFmt numFmtId="169" formatCode="mmmm\ yy"/>
    <numFmt numFmtId="170" formatCode="#,##0.00\ &quot;Kč&quot;;[Red]#,##0.00\ &quot;Kč&quot;"/>
    <numFmt numFmtId="171" formatCode="#,##0.00000000"/>
  </numFmts>
  <fonts count="46">
    <font>
      <sz val="10"/>
      <name val="Arial CE"/>
      <family val="0"/>
    </font>
    <font>
      <b/>
      <i/>
      <sz val="2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i/>
      <sz val="22"/>
      <color indexed="10"/>
      <name val="Arial"/>
      <family val="2"/>
    </font>
    <font>
      <i/>
      <sz val="11"/>
      <name val="Arial"/>
      <family val="2"/>
    </font>
    <font>
      <b/>
      <i/>
      <sz val="9"/>
      <name val="Arial"/>
      <family val="2"/>
    </font>
    <font>
      <b/>
      <i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0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 wrapText="1" shrinkToFit="1"/>
    </xf>
    <xf numFmtId="0" fontId="2" fillId="0" borderId="13" xfId="0" applyFont="1" applyFill="1" applyBorder="1" applyAlignment="1">
      <alignment horizontal="center" wrapText="1" shrinkToFit="1"/>
    </xf>
    <xf numFmtId="0" fontId="7" fillId="0" borderId="13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wrapText="1" shrinkToFit="1"/>
    </xf>
    <xf numFmtId="167" fontId="2" fillId="0" borderId="13" xfId="0" applyNumberFormat="1" applyFont="1" applyFill="1" applyBorder="1" applyAlignment="1">
      <alignment horizontal="center" wrapText="1" shrinkToFit="1"/>
    </xf>
    <xf numFmtId="0" fontId="2" fillId="0" borderId="14" xfId="0" applyFont="1" applyFill="1" applyBorder="1" applyAlignment="1">
      <alignment horizontal="center" wrapText="1" shrinkToFit="1"/>
    </xf>
    <xf numFmtId="0" fontId="9" fillId="0" borderId="15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indent="2"/>
    </xf>
    <xf numFmtId="0" fontId="7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 wrapText="1" shrinkToFit="1"/>
    </xf>
    <xf numFmtId="0" fontId="2" fillId="0" borderId="17" xfId="0" applyFont="1" applyFill="1" applyBorder="1" applyAlignment="1">
      <alignment horizontal="right" wrapText="1" shrinkToFit="1"/>
    </xf>
    <xf numFmtId="0" fontId="2" fillId="0" borderId="17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wrapText="1" shrinkToFit="1"/>
    </xf>
    <xf numFmtId="0" fontId="4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167" fontId="4" fillId="0" borderId="0" xfId="0" applyNumberFormat="1" applyFont="1" applyFill="1" applyBorder="1" applyAlignment="1">
      <alignment vertical="center" wrapText="1" shrinkToFit="1"/>
    </xf>
    <xf numFmtId="0" fontId="7" fillId="0" borderId="18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0" fontId="7" fillId="0" borderId="19" xfId="0" applyFont="1" applyFill="1" applyBorder="1" applyAlignment="1">
      <alignment horizontal="right" vertical="top" wrapText="1"/>
    </xf>
    <xf numFmtId="2" fontId="2" fillId="0" borderId="13" xfId="0" applyNumberFormat="1" applyFont="1" applyFill="1" applyBorder="1" applyAlignment="1">
      <alignment horizontal="center" wrapText="1" shrinkToFit="1"/>
    </xf>
    <xf numFmtId="2" fontId="4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 wrapText="1" shrinkToFit="1"/>
    </xf>
    <xf numFmtId="0" fontId="4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left" indent="2"/>
    </xf>
    <xf numFmtId="0" fontId="7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 wrapText="1" shrinkToFit="1"/>
    </xf>
    <xf numFmtId="0" fontId="3" fillId="0" borderId="23" xfId="0" applyFont="1" applyFill="1" applyBorder="1" applyAlignment="1">
      <alignment shrinkToFit="1"/>
    </xf>
    <xf numFmtId="0" fontId="10" fillId="0" borderId="19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wrapText="1"/>
    </xf>
    <xf numFmtId="0" fontId="10" fillId="0" borderId="18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67" fontId="9" fillId="0" borderId="24" xfId="0" applyNumberFormat="1" applyFont="1" applyFill="1" applyBorder="1" applyAlignment="1">
      <alignment wrapText="1"/>
    </xf>
    <xf numFmtId="49" fontId="9" fillId="0" borderId="25" xfId="34" applyNumberFormat="1" applyFont="1" applyFill="1" applyBorder="1" applyAlignment="1">
      <alignment horizontal="left" vertical="top" wrapText="1"/>
    </xf>
    <xf numFmtId="49" fontId="9" fillId="0" borderId="25" xfId="0" applyNumberFormat="1" applyFont="1" applyFill="1" applyBorder="1" applyAlignment="1">
      <alignment horizontal="right" wrapText="1"/>
    </xf>
    <xf numFmtId="49" fontId="9" fillId="0" borderId="26" xfId="0" applyNumberFormat="1" applyFont="1" applyFill="1" applyBorder="1" applyAlignment="1">
      <alignment horizontal="right" wrapText="1"/>
    </xf>
    <xf numFmtId="2" fontId="9" fillId="0" borderId="25" xfId="0" applyNumberFormat="1" applyFont="1" applyFill="1" applyBorder="1" applyAlignment="1" applyProtection="1">
      <alignment horizontal="right" wrapText="1"/>
      <protection locked="0"/>
    </xf>
    <xf numFmtId="167" fontId="9" fillId="0" borderId="27" xfId="0" applyNumberFormat="1" applyFont="1" applyFill="1" applyBorder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right" wrapText="1"/>
    </xf>
    <xf numFmtId="2" fontId="9" fillId="0" borderId="15" xfId="0" applyNumberFormat="1" applyFont="1" applyFill="1" applyBorder="1" applyAlignment="1">
      <alignment horizontal="right" wrapText="1"/>
    </xf>
    <xf numFmtId="3" fontId="9" fillId="0" borderId="15" xfId="0" applyNumberFormat="1" applyFont="1" applyFill="1" applyBorder="1" applyAlignment="1">
      <alignment horizontal="left" vertical="top" wrapText="1"/>
    </xf>
    <xf numFmtId="167" fontId="9" fillId="0" borderId="24" xfId="0" applyNumberFormat="1" applyFont="1" applyFill="1" applyBorder="1" applyAlignment="1">
      <alignment horizontal="right" wrapText="1"/>
    </xf>
    <xf numFmtId="3" fontId="9" fillId="0" borderId="29" xfId="0" applyNumberFormat="1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right" wrapText="1"/>
    </xf>
    <xf numFmtId="0" fontId="9" fillId="0" borderId="30" xfId="0" applyFont="1" applyFill="1" applyBorder="1" applyAlignment="1">
      <alignment horizontal="right" wrapText="1"/>
    </xf>
    <xf numFmtId="2" fontId="9" fillId="0" borderId="29" xfId="0" applyNumberFormat="1" applyFont="1" applyFill="1" applyBorder="1" applyAlignment="1">
      <alignment horizontal="right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right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right" wrapText="1"/>
    </xf>
    <xf numFmtId="168" fontId="9" fillId="0" borderId="25" xfId="0" applyNumberFormat="1" applyFont="1" applyFill="1" applyBorder="1" applyAlignment="1">
      <alignment wrapText="1"/>
    </xf>
    <xf numFmtId="167" fontId="9" fillId="0" borderId="27" xfId="0" applyNumberFormat="1" applyFont="1" applyFill="1" applyBorder="1" applyAlignment="1">
      <alignment horizontal="right" wrapText="1"/>
    </xf>
    <xf numFmtId="0" fontId="9" fillId="0" borderId="15" xfId="0" applyFont="1" applyFill="1" applyBorder="1" applyAlignment="1">
      <alignment vertical="center" wrapText="1"/>
    </xf>
    <xf numFmtId="168" fontId="9" fillId="0" borderId="15" xfId="0" applyNumberFormat="1" applyFont="1" applyFill="1" applyBorder="1" applyAlignment="1">
      <alignment wrapText="1"/>
    </xf>
    <xf numFmtId="3" fontId="9" fillId="0" borderId="25" xfId="0" applyNumberFormat="1" applyFont="1" applyFill="1" applyBorder="1" applyAlignment="1">
      <alignment horizontal="left" vertical="top" wrapText="1"/>
    </xf>
    <xf numFmtId="3" fontId="9" fillId="0" borderId="31" xfId="0" applyNumberFormat="1" applyFont="1" applyFill="1" applyBorder="1" applyAlignment="1">
      <alignment horizontal="left" vertical="top" wrapText="1"/>
    </xf>
    <xf numFmtId="2" fontId="9" fillId="0" borderId="2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49" fontId="9" fillId="0" borderId="25" xfId="0" applyNumberFormat="1" applyFont="1" applyFill="1" applyBorder="1" applyAlignment="1">
      <alignment wrapText="1" shrinkToFit="1"/>
    </xf>
    <xf numFmtId="0" fontId="9" fillId="0" borderId="15" xfId="0" applyFont="1" applyFill="1" applyBorder="1" applyAlignment="1">
      <alignment wrapText="1" shrinkToFit="1"/>
    </xf>
    <xf numFmtId="0" fontId="9" fillId="0" borderId="15" xfId="0" applyFont="1" applyFill="1" applyBorder="1" applyAlignment="1">
      <alignment horizontal="left" vertical="center" wrapText="1" shrinkToFit="1"/>
    </xf>
    <xf numFmtId="0" fontId="9" fillId="0" borderId="29" xfId="0" applyFont="1" applyFill="1" applyBorder="1" applyAlignment="1">
      <alignment wrapText="1" shrinkToFit="1"/>
    </xf>
    <xf numFmtId="49" fontId="9" fillId="0" borderId="25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29" xfId="0" applyFont="1" applyFill="1" applyBorder="1" applyAlignment="1">
      <alignment vertical="top" wrapText="1"/>
    </xf>
    <xf numFmtId="3" fontId="9" fillId="0" borderId="15" xfId="0" applyNumberFormat="1" applyFont="1" applyFill="1" applyBorder="1" applyAlignment="1">
      <alignment horizontal="right" vertical="top" wrapText="1"/>
    </xf>
    <xf numFmtId="49" fontId="9" fillId="0" borderId="25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67" fontId="7" fillId="0" borderId="13" xfId="0" applyNumberFormat="1" applyFont="1" applyFill="1" applyBorder="1" applyAlignment="1">
      <alignment horizontal="center" wrapText="1" shrinkToFit="1"/>
    </xf>
    <xf numFmtId="2" fontId="7" fillId="0" borderId="13" xfId="0" applyNumberFormat="1" applyFont="1" applyFill="1" applyBorder="1" applyAlignment="1">
      <alignment horizontal="center" wrapText="1" shrinkToFit="1"/>
    </xf>
    <xf numFmtId="49" fontId="9" fillId="0" borderId="15" xfId="34" applyNumberFormat="1" applyFont="1" applyFill="1" applyBorder="1" applyAlignment="1">
      <alignment horizontal="left" vertical="top" wrapText="1"/>
    </xf>
    <xf numFmtId="170" fontId="2" fillId="0" borderId="0" xfId="0" applyNumberFormat="1" applyFont="1" applyFill="1" applyBorder="1" applyAlignment="1">
      <alignment horizontal="right"/>
    </xf>
    <xf numFmtId="170" fontId="2" fillId="0" borderId="11" xfId="0" applyNumberFormat="1" applyFont="1" applyFill="1" applyBorder="1" applyAlignment="1">
      <alignment horizontal="right"/>
    </xf>
    <xf numFmtId="170" fontId="2" fillId="0" borderId="32" xfId="0" applyNumberFormat="1" applyFont="1" applyFill="1" applyBorder="1" applyAlignment="1">
      <alignment horizontal="right"/>
    </xf>
    <xf numFmtId="170" fontId="2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left" indent="7"/>
    </xf>
    <xf numFmtId="1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23" xfId="0" applyFont="1" applyFill="1" applyBorder="1" applyAlignment="1">
      <alignment horizontal="center"/>
    </xf>
    <xf numFmtId="167" fontId="2" fillId="0" borderId="17" xfId="0" applyNumberFormat="1" applyFont="1" applyFill="1" applyBorder="1" applyAlignment="1">
      <alignment horizontal="right" wrapText="1" shrinkToFit="1"/>
    </xf>
    <xf numFmtId="167" fontId="2" fillId="0" borderId="33" xfId="0" applyNumberFormat="1" applyFont="1" applyFill="1" applyBorder="1" applyAlignment="1">
      <alignment horizontal="right" wrapText="1" shrinkToFit="1"/>
    </xf>
    <xf numFmtId="0" fontId="1" fillId="0" borderId="23" xfId="0" applyFont="1" applyFill="1" applyBorder="1" applyAlignment="1">
      <alignment horizontal="center" shrinkToFit="1"/>
    </xf>
    <xf numFmtId="167" fontId="2" fillId="0" borderId="17" xfId="0" applyNumberFormat="1" applyFont="1" applyFill="1" applyBorder="1" applyAlignment="1">
      <alignment horizontal="right"/>
    </xf>
    <xf numFmtId="167" fontId="2" fillId="0" borderId="33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view="pageBreakPreview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22.375" style="2" customWidth="1"/>
    <col min="2" max="2" width="18.75390625" style="2" customWidth="1"/>
    <col min="3" max="3" width="9.125" style="2" customWidth="1"/>
    <col min="4" max="4" width="45.75390625" style="2" customWidth="1"/>
    <col min="5" max="16384" width="9.125" style="2" customWidth="1"/>
  </cols>
  <sheetData>
    <row r="1" spans="1:11" ht="126" customHeight="1">
      <c r="A1" s="118" t="s">
        <v>286</v>
      </c>
      <c r="B1" s="119"/>
      <c r="C1" s="119"/>
      <c r="D1" s="119"/>
      <c r="E1" s="119"/>
      <c r="F1" s="119"/>
      <c r="G1" s="119"/>
      <c r="H1" s="119"/>
      <c r="I1" s="119"/>
      <c r="J1" s="119"/>
      <c r="K1" s="1"/>
    </row>
    <row r="2" spans="1:10" s="4" customFormat="1" ht="20.25">
      <c r="A2" s="3" t="s">
        <v>222</v>
      </c>
      <c r="C2" s="120" t="s">
        <v>252</v>
      </c>
      <c r="D2" s="120"/>
      <c r="E2" s="120"/>
      <c r="F2" s="120"/>
      <c r="G2" s="120"/>
      <c r="H2" s="120"/>
      <c r="I2" s="120"/>
      <c r="J2" s="5" t="s">
        <v>253</v>
      </c>
    </row>
    <row r="3" spans="1:10" ht="20.25">
      <c r="A3" s="6"/>
      <c r="C3" s="120" t="s">
        <v>254</v>
      </c>
      <c r="D3" s="120"/>
      <c r="E3" s="120"/>
      <c r="F3" s="120"/>
      <c r="G3" s="120"/>
      <c r="H3" s="120"/>
      <c r="I3" s="120"/>
      <c r="J3" s="120"/>
    </row>
    <row r="4" spans="1:19" ht="21" customHeight="1">
      <c r="A4" s="7" t="s">
        <v>223</v>
      </c>
      <c r="B4" s="7"/>
      <c r="C4" s="116">
        <v>41610</v>
      </c>
      <c r="D4" s="116"/>
      <c r="E4" s="116"/>
      <c r="F4" s="7"/>
      <c r="G4" s="7"/>
      <c r="H4" s="7"/>
      <c r="I4" s="7"/>
      <c r="J4" s="7"/>
      <c r="K4" s="7"/>
      <c r="L4" s="115"/>
      <c r="M4" s="115"/>
      <c r="N4" s="115"/>
      <c r="O4" s="115"/>
      <c r="P4" s="115"/>
      <c r="Q4" s="115"/>
      <c r="R4" s="115"/>
      <c r="S4" s="115"/>
    </row>
    <row r="5" spans="1:8" ht="15">
      <c r="A5" s="7" t="s">
        <v>230</v>
      </c>
      <c r="C5" s="117" t="s">
        <v>238</v>
      </c>
      <c r="D5" s="117"/>
      <c r="E5" s="117"/>
      <c r="H5" s="1"/>
    </row>
    <row r="6" ht="99" customHeight="1"/>
    <row r="7" spans="1:9" ht="20.25">
      <c r="A7" s="8" t="s">
        <v>224</v>
      </c>
      <c r="B7" s="8"/>
      <c r="E7" s="8"/>
      <c r="F7" s="8"/>
      <c r="G7" s="8"/>
      <c r="H7" s="8"/>
      <c r="I7" s="8"/>
    </row>
    <row r="8" spans="3:9" ht="15">
      <c r="C8" s="7" t="s">
        <v>225</v>
      </c>
      <c r="D8" s="7"/>
      <c r="G8" s="7" t="s">
        <v>228</v>
      </c>
      <c r="H8" s="114"/>
      <c r="I8" s="114"/>
    </row>
    <row r="9" spans="3:9" ht="15">
      <c r="C9" s="9" t="s">
        <v>226</v>
      </c>
      <c r="D9" s="9"/>
      <c r="G9" s="7" t="s">
        <v>228</v>
      </c>
      <c r="H9" s="114"/>
      <c r="I9" s="114"/>
    </row>
    <row r="10" spans="3:9" ht="15.75" thickBot="1">
      <c r="C10" s="10" t="s">
        <v>227</v>
      </c>
      <c r="D10" s="10"/>
      <c r="E10" s="11"/>
      <c r="F10" s="11"/>
      <c r="G10" s="10" t="s">
        <v>228</v>
      </c>
      <c r="H10" s="111"/>
      <c r="I10" s="111"/>
    </row>
    <row r="11" spans="3:9" ht="21" customHeight="1" thickBot="1">
      <c r="C11" s="13" t="s">
        <v>229</v>
      </c>
      <c r="D11" s="16"/>
      <c r="E11" s="14"/>
      <c r="F11" s="15"/>
      <c r="G11" s="16" t="s">
        <v>228</v>
      </c>
      <c r="H11" s="112"/>
      <c r="I11" s="113"/>
    </row>
    <row r="12" spans="3:9" ht="21" customHeight="1">
      <c r="C12" s="10"/>
      <c r="D12" s="10"/>
      <c r="E12" s="11"/>
      <c r="F12" s="17"/>
      <c r="G12" s="10"/>
      <c r="H12" s="12"/>
      <c r="I12" s="12"/>
    </row>
  </sheetData>
  <sheetProtection/>
  <mergeCells count="10">
    <mergeCell ref="A1:J1"/>
    <mergeCell ref="C2:I2"/>
    <mergeCell ref="C3:J3"/>
    <mergeCell ref="H10:I10"/>
    <mergeCell ref="H11:I11"/>
    <mergeCell ref="H8:I8"/>
    <mergeCell ref="H9:I9"/>
    <mergeCell ref="L4:S4"/>
    <mergeCell ref="C4:E4"/>
    <mergeCell ref="C5:E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Normal="75" zoomScaleSheetLayoutView="100" zoomScalePageLayoutView="0" workbookViewId="0" topLeftCell="A11">
      <selection activeCell="A32" sqref="A32:D32"/>
    </sheetView>
  </sheetViews>
  <sheetFormatPr defaultColWidth="9.00390625" defaultRowHeight="12.75"/>
  <cols>
    <col min="1" max="1" width="6.75390625" style="2" customWidth="1"/>
    <col min="2" max="2" width="18.75390625" style="2" customWidth="1"/>
    <col min="3" max="4" width="45.75390625" style="2" customWidth="1"/>
    <col min="5" max="5" width="11.375" style="41" customWidth="1"/>
    <col min="6" max="6" width="5.375" style="41" customWidth="1"/>
    <col min="7" max="7" width="14.25390625" style="2" customWidth="1"/>
    <col min="8" max="8" width="17.375" style="2" customWidth="1"/>
    <col min="9" max="9" width="9.125" style="2" customWidth="1"/>
    <col min="10" max="12" width="22.375" style="2" customWidth="1"/>
    <col min="13" max="13" width="14.25390625" style="2" customWidth="1"/>
    <col min="14" max="16384" width="9.125" style="2" customWidth="1"/>
  </cols>
  <sheetData>
    <row r="1" spans="1:8" ht="35.25" customHeight="1" thickBot="1">
      <c r="A1" s="55"/>
      <c r="B1" s="121" t="s">
        <v>35</v>
      </c>
      <c r="C1" s="121"/>
      <c r="D1" s="124" t="s">
        <v>254</v>
      </c>
      <c r="E1" s="124"/>
      <c r="F1" s="59"/>
      <c r="G1" s="18" t="s">
        <v>222</v>
      </c>
      <c r="H1" s="19" t="s">
        <v>253</v>
      </c>
    </row>
    <row r="2" spans="1:13" ht="35.25" customHeight="1" thickBot="1">
      <c r="A2" s="32" t="s">
        <v>30</v>
      </c>
      <c r="B2" s="33" t="s">
        <v>26</v>
      </c>
      <c r="C2" s="34" t="s">
        <v>27</v>
      </c>
      <c r="D2" s="56" t="s">
        <v>255</v>
      </c>
      <c r="E2" s="35" t="s">
        <v>28</v>
      </c>
      <c r="F2" s="57" t="s">
        <v>31</v>
      </c>
      <c r="G2" s="36" t="s">
        <v>47</v>
      </c>
      <c r="H2" s="37" t="s">
        <v>29</v>
      </c>
      <c r="J2" s="106" t="s">
        <v>116</v>
      </c>
      <c r="K2" s="106" t="s">
        <v>0</v>
      </c>
      <c r="L2" s="106" t="s">
        <v>128</v>
      </c>
      <c r="M2" s="107" t="s">
        <v>47</v>
      </c>
    </row>
    <row r="3" spans="1:13" s="61" customFormat="1" ht="15">
      <c r="A3" s="62">
        <v>1</v>
      </c>
      <c r="B3" s="70" t="s">
        <v>241</v>
      </c>
      <c r="C3" s="101" t="s">
        <v>258</v>
      </c>
      <c r="D3" s="97" t="s">
        <v>259</v>
      </c>
      <c r="E3" s="71" t="s">
        <v>93</v>
      </c>
      <c r="F3" s="72" t="s">
        <v>32</v>
      </c>
      <c r="G3" s="73"/>
      <c r="H3" s="74"/>
      <c r="I3" s="70"/>
      <c r="J3" s="70" t="s">
        <v>241</v>
      </c>
      <c r="K3" s="70" t="s">
        <v>130</v>
      </c>
      <c r="L3" s="70"/>
      <c r="M3" s="73"/>
    </row>
    <row r="4" spans="1:13" s="61" customFormat="1" ht="30" customHeight="1">
      <c r="A4" s="60">
        <f>A3+1</f>
        <v>2</v>
      </c>
      <c r="B4" s="75">
        <v>589316500</v>
      </c>
      <c r="C4" s="102" t="s">
        <v>34</v>
      </c>
      <c r="D4" s="98" t="s">
        <v>260</v>
      </c>
      <c r="E4" s="27">
        <v>2</v>
      </c>
      <c r="F4" s="76" t="s">
        <v>237</v>
      </c>
      <c r="G4" s="77"/>
      <c r="H4" s="69"/>
      <c r="I4" s="110"/>
      <c r="J4" s="75">
        <v>589316500</v>
      </c>
      <c r="K4" s="110" t="s">
        <v>129</v>
      </c>
      <c r="L4" s="75"/>
      <c r="M4" s="77"/>
    </row>
    <row r="5" spans="1:13" s="61" customFormat="1" ht="28.5">
      <c r="A5" s="60">
        <f aca="true" t="shared" si="0" ref="A5:A47">A4+1</f>
        <v>3</v>
      </c>
      <c r="B5" s="110" t="s">
        <v>131</v>
      </c>
      <c r="C5" s="102" t="s">
        <v>36</v>
      </c>
      <c r="D5" s="98" t="s">
        <v>261</v>
      </c>
      <c r="E5" s="27">
        <v>5</v>
      </c>
      <c r="F5" s="76" t="s">
        <v>32</v>
      </c>
      <c r="G5" s="77"/>
      <c r="H5" s="69"/>
      <c r="I5" s="110"/>
      <c r="J5" s="75"/>
      <c r="K5" s="110" t="s">
        <v>131</v>
      </c>
      <c r="L5" s="75"/>
      <c r="M5" s="77"/>
    </row>
    <row r="6" spans="1:13" s="61" customFormat="1" ht="30" customHeight="1">
      <c r="A6" s="60">
        <f t="shared" si="0"/>
        <v>4</v>
      </c>
      <c r="B6" s="75">
        <v>583441550</v>
      </c>
      <c r="C6" s="102" t="s">
        <v>239</v>
      </c>
      <c r="D6" s="98" t="s">
        <v>262</v>
      </c>
      <c r="E6" s="27">
        <v>3</v>
      </c>
      <c r="F6" s="76" t="s">
        <v>32</v>
      </c>
      <c r="G6" s="77"/>
      <c r="H6" s="69"/>
      <c r="I6" s="110"/>
      <c r="J6" s="75">
        <v>583441550</v>
      </c>
      <c r="K6" s="110" t="s">
        <v>132</v>
      </c>
      <c r="L6" s="75"/>
      <c r="M6" s="77"/>
    </row>
    <row r="7" spans="1:13" s="61" customFormat="1" ht="30" customHeight="1">
      <c r="A7" s="60">
        <f t="shared" si="0"/>
        <v>5</v>
      </c>
      <c r="B7" s="75">
        <v>592215960</v>
      </c>
      <c r="C7" s="102" t="s">
        <v>40</v>
      </c>
      <c r="D7" s="98" t="s">
        <v>263</v>
      </c>
      <c r="E7" s="27">
        <v>6</v>
      </c>
      <c r="F7" s="76" t="s">
        <v>41</v>
      </c>
      <c r="G7" s="77"/>
      <c r="H7" s="69"/>
      <c r="I7" s="110"/>
      <c r="J7" s="75">
        <v>592215960</v>
      </c>
      <c r="K7" s="110" t="s">
        <v>133</v>
      </c>
      <c r="L7" s="75"/>
      <c r="M7" s="77"/>
    </row>
    <row r="8" spans="1:13" s="61" customFormat="1" ht="30" customHeight="1">
      <c r="A8" s="60">
        <f t="shared" si="0"/>
        <v>6</v>
      </c>
      <c r="B8" s="75">
        <v>345713550</v>
      </c>
      <c r="C8" s="102" t="s">
        <v>120</v>
      </c>
      <c r="D8" s="98" t="s">
        <v>264</v>
      </c>
      <c r="E8" s="27">
        <v>45</v>
      </c>
      <c r="F8" s="76" t="s">
        <v>42</v>
      </c>
      <c r="G8" s="77"/>
      <c r="H8" s="69"/>
      <c r="I8" s="110"/>
      <c r="J8" s="75">
        <v>345713550</v>
      </c>
      <c r="K8" s="110" t="s">
        <v>134</v>
      </c>
      <c r="L8" s="75"/>
      <c r="M8" s="77"/>
    </row>
    <row r="9" spans="1:13" s="61" customFormat="1" ht="30" customHeight="1">
      <c r="A9" s="60">
        <f t="shared" si="0"/>
        <v>7</v>
      </c>
      <c r="B9" s="75">
        <v>562451210</v>
      </c>
      <c r="C9" s="102" t="s">
        <v>235</v>
      </c>
      <c r="D9" s="98" t="s">
        <v>92</v>
      </c>
      <c r="E9" s="27">
        <v>80</v>
      </c>
      <c r="F9" s="76" t="s">
        <v>41</v>
      </c>
      <c r="G9" s="77"/>
      <c r="H9" s="69"/>
      <c r="I9" s="110"/>
      <c r="J9" s="75">
        <v>562451210</v>
      </c>
      <c r="K9" s="110" t="s">
        <v>135</v>
      </c>
      <c r="L9" s="75"/>
      <c r="M9" s="77"/>
    </row>
    <row r="10" spans="1:13" s="61" customFormat="1" ht="15" customHeight="1">
      <c r="A10" s="60">
        <f t="shared" si="0"/>
        <v>8</v>
      </c>
      <c r="B10" s="110" t="s">
        <v>136</v>
      </c>
      <c r="C10" s="102" t="s">
        <v>44</v>
      </c>
      <c r="D10" s="98" t="s">
        <v>14</v>
      </c>
      <c r="E10" s="27">
        <v>129</v>
      </c>
      <c r="F10" s="76" t="s">
        <v>42</v>
      </c>
      <c r="G10" s="77"/>
      <c r="H10" s="69"/>
      <c r="I10" s="110"/>
      <c r="J10" s="75"/>
      <c r="K10" s="110" t="s">
        <v>136</v>
      </c>
      <c r="L10" s="75"/>
      <c r="M10" s="77"/>
    </row>
    <row r="11" spans="1:13" s="61" customFormat="1" ht="15" customHeight="1">
      <c r="A11" s="60">
        <f t="shared" si="0"/>
        <v>9</v>
      </c>
      <c r="B11" s="110" t="s">
        <v>137</v>
      </c>
      <c r="C11" s="102" t="s">
        <v>236</v>
      </c>
      <c r="D11" s="98" t="s">
        <v>13</v>
      </c>
      <c r="E11" s="27">
        <v>1</v>
      </c>
      <c r="F11" s="76" t="s">
        <v>41</v>
      </c>
      <c r="G11" s="77"/>
      <c r="H11" s="69"/>
      <c r="I11" s="110"/>
      <c r="J11" s="75"/>
      <c r="K11" s="110" t="s">
        <v>137</v>
      </c>
      <c r="L11" s="75"/>
      <c r="M11" s="77"/>
    </row>
    <row r="12" spans="1:13" s="61" customFormat="1" ht="15" customHeight="1">
      <c r="A12" s="60">
        <f t="shared" si="0"/>
        <v>10</v>
      </c>
      <c r="B12" s="75">
        <v>354418600</v>
      </c>
      <c r="C12" s="102" t="s">
        <v>265</v>
      </c>
      <c r="D12" s="98" t="s">
        <v>266</v>
      </c>
      <c r="E12" s="27">
        <v>3</v>
      </c>
      <c r="F12" s="76" t="s">
        <v>41</v>
      </c>
      <c r="G12" s="77"/>
      <c r="H12" s="69"/>
      <c r="I12" s="110"/>
      <c r="J12" s="75">
        <v>354418600</v>
      </c>
      <c r="K12" s="110" t="s">
        <v>138</v>
      </c>
      <c r="L12" s="75"/>
      <c r="M12" s="77"/>
    </row>
    <row r="13" spans="1:13" s="61" customFormat="1" ht="15" customHeight="1">
      <c r="A13" s="60">
        <f t="shared" si="0"/>
        <v>11</v>
      </c>
      <c r="B13" s="75">
        <v>354419860</v>
      </c>
      <c r="C13" s="102" t="s">
        <v>125</v>
      </c>
      <c r="D13" s="98" t="s">
        <v>266</v>
      </c>
      <c r="E13" s="27">
        <v>1</v>
      </c>
      <c r="F13" s="76" t="s">
        <v>41</v>
      </c>
      <c r="G13" s="77"/>
      <c r="H13" s="69"/>
      <c r="I13" s="110"/>
      <c r="J13" s="75">
        <v>354419860</v>
      </c>
      <c r="K13" s="110" t="s">
        <v>139</v>
      </c>
      <c r="L13" s="75"/>
      <c r="M13" s="77"/>
    </row>
    <row r="14" spans="1:13" s="61" customFormat="1" ht="15">
      <c r="A14" s="60">
        <f t="shared" si="0"/>
        <v>12</v>
      </c>
      <c r="B14" s="75">
        <v>354418750</v>
      </c>
      <c r="C14" s="102" t="s">
        <v>126</v>
      </c>
      <c r="D14" s="98" t="s">
        <v>266</v>
      </c>
      <c r="E14" s="27">
        <v>2</v>
      </c>
      <c r="F14" s="76" t="s">
        <v>41</v>
      </c>
      <c r="G14" s="77"/>
      <c r="H14" s="69"/>
      <c r="I14" s="110"/>
      <c r="J14" s="75">
        <v>354418750</v>
      </c>
      <c r="K14" s="110" t="s">
        <v>140</v>
      </c>
      <c r="L14" s="75"/>
      <c r="M14" s="77"/>
    </row>
    <row r="15" spans="1:13" s="61" customFormat="1" ht="15" customHeight="1">
      <c r="A15" s="60">
        <f t="shared" si="0"/>
        <v>13</v>
      </c>
      <c r="B15" s="75">
        <v>354325450</v>
      </c>
      <c r="C15" s="102" t="s">
        <v>45</v>
      </c>
      <c r="D15" s="98" t="s">
        <v>267</v>
      </c>
      <c r="E15" s="27">
        <v>7</v>
      </c>
      <c r="F15" s="76" t="s">
        <v>41</v>
      </c>
      <c r="G15" s="77"/>
      <c r="H15" s="69"/>
      <c r="I15" s="110"/>
      <c r="J15" s="75">
        <v>354325450</v>
      </c>
      <c r="K15" s="110" t="s">
        <v>141</v>
      </c>
      <c r="L15" s="75"/>
      <c r="M15" s="77"/>
    </row>
    <row r="16" spans="1:13" s="61" customFormat="1" ht="15">
      <c r="A16" s="60">
        <f t="shared" si="0"/>
        <v>14</v>
      </c>
      <c r="B16" s="110" t="s">
        <v>142</v>
      </c>
      <c r="C16" s="102" t="s">
        <v>48</v>
      </c>
      <c r="D16" s="98" t="s">
        <v>268</v>
      </c>
      <c r="E16" s="27">
        <v>13</v>
      </c>
      <c r="F16" s="76" t="s">
        <v>41</v>
      </c>
      <c r="G16" s="77"/>
      <c r="H16" s="69"/>
      <c r="I16" s="110"/>
      <c r="J16" s="75"/>
      <c r="K16" s="110" t="s">
        <v>142</v>
      </c>
      <c r="L16" s="75"/>
      <c r="M16" s="77"/>
    </row>
    <row r="17" spans="1:13" s="61" customFormat="1" ht="30" customHeight="1">
      <c r="A17" s="60">
        <f t="shared" si="0"/>
        <v>15</v>
      </c>
      <c r="B17" s="110" t="s">
        <v>143</v>
      </c>
      <c r="C17" s="102" t="s">
        <v>49</v>
      </c>
      <c r="D17" s="98" t="s">
        <v>269</v>
      </c>
      <c r="E17" s="27">
        <v>7</v>
      </c>
      <c r="F17" s="76" t="s">
        <v>42</v>
      </c>
      <c r="G17" s="77"/>
      <c r="H17" s="69"/>
      <c r="I17" s="110"/>
      <c r="J17" s="75"/>
      <c r="K17" s="110" t="s">
        <v>143</v>
      </c>
      <c r="L17" s="75"/>
      <c r="M17" s="77"/>
    </row>
    <row r="18" spans="1:13" s="61" customFormat="1" ht="30" customHeight="1">
      <c r="A18" s="60">
        <f t="shared" si="0"/>
        <v>16</v>
      </c>
      <c r="B18" s="110" t="s">
        <v>144</v>
      </c>
      <c r="C18" s="102" t="s">
        <v>127</v>
      </c>
      <c r="D18" s="98" t="s">
        <v>270</v>
      </c>
      <c r="E18" s="27">
        <v>13</v>
      </c>
      <c r="F18" s="76" t="s">
        <v>41</v>
      </c>
      <c r="G18" s="77"/>
      <c r="H18" s="69"/>
      <c r="I18" s="110"/>
      <c r="J18" s="75"/>
      <c r="K18" s="110" t="s">
        <v>144</v>
      </c>
      <c r="L18" s="75"/>
      <c r="M18" s="77"/>
    </row>
    <row r="19" spans="1:13" s="61" customFormat="1" ht="15">
      <c r="A19" s="60">
        <f t="shared" si="0"/>
        <v>17</v>
      </c>
      <c r="B19" s="110" t="s">
        <v>145</v>
      </c>
      <c r="C19" s="102" t="s">
        <v>220</v>
      </c>
      <c r="D19" s="98" t="s">
        <v>220</v>
      </c>
      <c r="E19" s="27">
        <v>8</v>
      </c>
      <c r="F19" s="76" t="s">
        <v>41</v>
      </c>
      <c r="G19" s="77"/>
      <c r="H19" s="69"/>
      <c r="I19" s="110"/>
      <c r="J19" s="75"/>
      <c r="K19" s="110" t="s">
        <v>145</v>
      </c>
      <c r="L19" s="75"/>
      <c r="M19" s="77"/>
    </row>
    <row r="20" spans="1:13" s="61" customFormat="1" ht="28.5">
      <c r="A20" s="60">
        <f t="shared" si="0"/>
        <v>18</v>
      </c>
      <c r="B20" s="75">
        <v>404442580</v>
      </c>
      <c r="C20" s="102" t="s">
        <v>94</v>
      </c>
      <c r="D20" s="98" t="s">
        <v>94</v>
      </c>
      <c r="E20" s="27">
        <v>4</v>
      </c>
      <c r="F20" s="76" t="s">
        <v>41</v>
      </c>
      <c r="G20" s="77"/>
      <c r="H20" s="69"/>
      <c r="I20" s="110"/>
      <c r="J20" s="75">
        <v>404442580</v>
      </c>
      <c r="K20" s="110" t="s">
        <v>146</v>
      </c>
      <c r="L20" s="75"/>
      <c r="M20" s="77"/>
    </row>
    <row r="21" spans="1:13" s="61" customFormat="1" ht="28.5">
      <c r="A21" s="60">
        <f t="shared" si="0"/>
        <v>19</v>
      </c>
      <c r="B21" s="110" t="s">
        <v>147</v>
      </c>
      <c r="C21" s="102" t="s">
        <v>46</v>
      </c>
      <c r="D21" s="98" t="s">
        <v>46</v>
      </c>
      <c r="E21" s="27">
        <v>13</v>
      </c>
      <c r="F21" s="76" t="s">
        <v>41</v>
      </c>
      <c r="G21" s="77"/>
      <c r="H21" s="69"/>
      <c r="I21" s="110"/>
      <c r="J21" s="75"/>
      <c r="K21" s="110" t="s">
        <v>147</v>
      </c>
      <c r="L21" s="75"/>
      <c r="M21" s="77"/>
    </row>
    <row r="22" spans="1:13" s="61" customFormat="1" ht="28.5">
      <c r="A22" s="60">
        <f t="shared" si="0"/>
        <v>20</v>
      </c>
      <c r="B22" s="110" t="s">
        <v>148</v>
      </c>
      <c r="C22" s="102" t="s">
        <v>38</v>
      </c>
      <c r="D22" s="98" t="s">
        <v>271</v>
      </c>
      <c r="E22" s="27">
        <v>1</v>
      </c>
      <c r="F22" s="76" t="s">
        <v>41</v>
      </c>
      <c r="G22" s="77"/>
      <c r="H22" s="69"/>
      <c r="I22" s="110"/>
      <c r="J22" s="78"/>
      <c r="K22" s="110" t="s">
        <v>148</v>
      </c>
      <c r="L22" s="78"/>
      <c r="M22" s="77"/>
    </row>
    <row r="23" spans="1:13" s="61" customFormat="1" ht="28.5">
      <c r="A23" s="60">
        <f t="shared" si="0"/>
        <v>21</v>
      </c>
      <c r="B23" s="110" t="s">
        <v>149</v>
      </c>
      <c r="C23" s="102" t="s">
        <v>51</v>
      </c>
      <c r="D23" s="98" t="s">
        <v>272</v>
      </c>
      <c r="E23" s="27">
        <v>3</v>
      </c>
      <c r="F23" s="76" t="s">
        <v>41</v>
      </c>
      <c r="G23" s="77"/>
      <c r="H23" s="69"/>
      <c r="I23" s="110"/>
      <c r="J23" s="78"/>
      <c r="K23" s="110" t="s">
        <v>149</v>
      </c>
      <c r="L23" s="78"/>
      <c r="M23" s="77"/>
    </row>
    <row r="24" spans="1:13" s="61" customFormat="1" ht="15" customHeight="1">
      <c r="A24" s="60">
        <f t="shared" si="0"/>
        <v>22</v>
      </c>
      <c r="B24" s="110" t="s">
        <v>150</v>
      </c>
      <c r="C24" s="102" t="s">
        <v>52</v>
      </c>
      <c r="D24" s="98" t="s">
        <v>273</v>
      </c>
      <c r="E24" s="27">
        <v>1</v>
      </c>
      <c r="F24" s="76" t="s">
        <v>41</v>
      </c>
      <c r="G24" s="77"/>
      <c r="H24" s="69"/>
      <c r="I24" s="110"/>
      <c r="J24" s="78"/>
      <c r="K24" s="110" t="s">
        <v>150</v>
      </c>
      <c r="L24" s="78"/>
      <c r="M24" s="77"/>
    </row>
    <row r="25" spans="1:13" s="61" customFormat="1" ht="15">
      <c r="A25" s="60">
        <f t="shared" si="0"/>
        <v>23</v>
      </c>
      <c r="B25" s="110" t="s">
        <v>151</v>
      </c>
      <c r="C25" s="102" t="s">
        <v>37</v>
      </c>
      <c r="D25" s="98" t="s">
        <v>37</v>
      </c>
      <c r="E25" s="27">
        <v>1</v>
      </c>
      <c r="F25" s="76" t="s">
        <v>41</v>
      </c>
      <c r="G25" s="77"/>
      <c r="H25" s="69"/>
      <c r="I25" s="110"/>
      <c r="J25" s="78"/>
      <c r="K25" s="110" t="s">
        <v>151</v>
      </c>
      <c r="L25" s="78"/>
      <c r="M25" s="77"/>
    </row>
    <row r="26" spans="1:13" s="61" customFormat="1" ht="15">
      <c r="A26" s="60">
        <f t="shared" si="0"/>
        <v>24</v>
      </c>
      <c r="B26" s="110" t="s">
        <v>152</v>
      </c>
      <c r="C26" s="102" t="s">
        <v>95</v>
      </c>
      <c r="D26" s="98" t="s">
        <v>96</v>
      </c>
      <c r="E26" s="27">
        <v>2</v>
      </c>
      <c r="F26" s="76" t="s">
        <v>41</v>
      </c>
      <c r="G26" s="77"/>
      <c r="H26" s="69"/>
      <c r="I26" s="110"/>
      <c r="J26" s="78"/>
      <c r="K26" s="110" t="s">
        <v>152</v>
      </c>
      <c r="L26" s="78"/>
      <c r="M26" s="77"/>
    </row>
    <row r="27" spans="1:13" s="61" customFormat="1" ht="28.5">
      <c r="A27" s="60">
        <f t="shared" si="0"/>
        <v>25</v>
      </c>
      <c r="B27" s="110" t="s">
        <v>153</v>
      </c>
      <c r="C27" s="102" t="s">
        <v>234</v>
      </c>
      <c r="D27" s="98" t="s">
        <v>274</v>
      </c>
      <c r="E27" s="27">
        <v>4</v>
      </c>
      <c r="F27" s="76" t="s">
        <v>41</v>
      </c>
      <c r="G27" s="77"/>
      <c r="H27" s="69"/>
      <c r="I27" s="110"/>
      <c r="J27" s="75"/>
      <c r="K27" s="110" t="s">
        <v>153</v>
      </c>
      <c r="L27" s="75" t="s">
        <v>50</v>
      </c>
      <c r="M27" s="77"/>
    </row>
    <row r="28" spans="1:13" s="61" customFormat="1" ht="15">
      <c r="A28" s="60">
        <f t="shared" si="0"/>
        <v>26</v>
      </c>
      <c r="B28" s="78">
        <v>345626970</v>
      </c>
      <c r="C28" s="102" t="s">
        <v>39</v>
      </c>
      <c r="D28" s="98" t="s">
        <v>275</v>
      </c>
      <c r="E28" s="27">
        <v>4</v>
      </c>
      <c r="F28" s="76" t="s">
        <v>41</v>
      </c>
      <c r="G28" s="77"/>
      <c r="H28" s="69"/>
      <c r="I28" s="110"/>
      <c r="J28" s="78">
        <v>345626970</v>
      </c>
      <c r="K28" s="110" t="s">
        <v>154</v>
      </c>
      <c r="L28" s="78"/>
      <c r="M28" s="77"/>
    </row>
    <row r="29" spans="1:13" s="61" customFormat="1" ht="28.5">
      <c r="A29" s="60">
        <f t="shared" si="0"/>
        <v>27</v>
      </c>
      <c r="B29" s="110" t="s">
        <v>155</v>
      </c>
      <c r="C29" s="102" t="s">
        <v>98</v>
      </c>
      <c r="D29" s="98" t="s">
        <v>97</v>
      </c>
      <c r="E29" s="27">
        <v>1</v>
      </c>
      <c r="F29" s="76" t="s">
        <v>41</v>
      </c>
      <c r="G29" s="77"/>
      <c r="H29" s="69"/>
      <c r="I29" s="110"/>
      <c r="J29" s="75"/>
      <c r="K29" s="110" t="s">
        <v>155</v>
      </c>
      <c r="L29" s="75" t="s">
        <v>217</v>
      </c>
      <c r="M29" s="77"/>
    </row>
    <row r="30" spans="1:13" s="61" customFormat="1" ht="42.75">
      <c r="A30" s="60">
        <f t="shared" si="0"/>
        <v>28</v>
      </c>
      <c r="B30" s="110" t="s">
        <v>156</v>
      </c>
      <c r="C30" s="75" t="s">
        <v>251</v>
      </c>
      <c r="D30" s="99" t="s">
        <v>2</v>
      </c>
      <c r="E30" s="27">
        <v>4</v>
      </c>
      <c r="F30" s="76" t="s">
        <v>41</v>
      </c>
      <c r="G30" s="77"/>
      <c r="H30" s="69"/>
      <c r="I30" s="110"/>
      <c r="J30" s="104"/>
      <c r="K30" s="110" t="s">
        <v>156</v>
      </c>
      <c r="L30" s="104"/>
      <c r="M30" s="77"/>
    </row>
    <row r="31" spans="1:13" s="61" customFormat="1" ht="28.5">
      <c r="A31" s="60">
        <f t="shared" si="0"/>
        <v>29</v>
      </c>
      <c r="B31" s="110" t="s">
        <v>157</v>
      </c>
      <c r="C31" s="102" t="s">
        <v>99</v>
      </c>
      <c r="D31" s="98" t="s">
        <v>100</v>
      </c>
      <c r="E31" s="27">
        <v>2</v>
      </c>
      <c r="F31" s="76" t="s">
        <v>41</v>
      </c>
      <c r="G31" s="77"/>
      <c r="H31" s="69"/>
      <c r="I31" s="110"/>
      <c r="J31" s="78"/>
      <c r="K31" s="110" t="s">
        <v>157</v>
      </c>
      <c r="L31" s="78"/>
      <c r="M31" s="77"/>
    </row>
    <row r="32" spans="1:13" s="61" customFormat="1" ht="15">
      <c r="A32" s="60">
        <f t="shared" si="0"/>
        <v>30</v>
      </c>
      <c r="B32" s="110" t="s">
        <v>158</v>
      </c>
      <c r="C32" s="103" t="s">
        <v>287</v>
      </c>
      <c r="D32" s="100" t="s">
        <v>288</v>
      </c>
      <c r="E32" s="81">
        <v>1</v>
      </c>
      <c r="F32" s="82" t="s">
        <v>41</v>
      </c>
      <c r="G32" s="83"/>
      <c r="H32" s="69"/>
      <c r="I32" s="110"/>
      <c r="J32" s="80"/>
      <c r="K32" s="110" t="s">
        <v>158</v>
      </c>
      <c r="L32" s="80"/>
      <c r="M32" s="83"/>
    </row>
    <row r="33" spans="1:13" s="61" customFormat="1" ht="28.5">
      <c r="A33" s="60">
        <f t="shared" si="0"/>
        <v>31</v>
      </c>
      <c r="B33" s="110" t="s">
        <v>159</v>
      </c>
      <c r="C33" s="103" t="s">
        <v>231</v>
      </c>
      <c r="D33" s="100" t="s">
        <v>3</v>
      </c>
      <c r="E33" s="81">
        <v>1</v>
      </c>
      <c r="F33" s="82" t="s">
        <v>41</v>
      </c>
      <c r="G33" s="83"/>
      <c r="H33" s="69"/>
      <c r="I33" s="110"/>
      <c r="J33" s="80"/>
      <c r="K33" s="110" t="s">
        <v>159</v>
      </c>
      <c r="L33" s="80"/>
      <c r="M33" s="83"/>
    </row>
    <row r="34" spans="1:13" s="61" customFormat="1" ht="28.5">
      <c r="A34" s="60">
        <f t="shared" si="0"/>
        <v>32</v>
      </c>
      <c r="B34" s="78">
        <v>341432740</v>
      </c>
      <c r="C34" s="102" t="s">
        <v>245</v>
      </c>
      <c r="D34" s="98" t="s">
        <v>4</v>
      </c>
      <c r="E34" s="27">
        <v>4</v>
      </c>
      <c r="F34" s="76" t="s">
        <v>42</v>
      </c>
      <c r="G34" s="77"/>
      <c r="H34" s="69"/>
      <c r="I34" s="110"/>
      <c r="J34" s="78">
        <v>341432740</v>
      </c>
      <c r="K34" s="110" t="s">
        <v>160</v>
      </c>
      <c r="L34" s="78"/>
      <c r="M34" s="77"/>
    </row>
    <row r="35" spans="1:13" s="61" customFormat="1" ht="28.5">
      <c r="A35" s="60">
        <f t="shared" si="0"/>
        <v>33</v>
      </c>
      <c r="B35" s="78">
        <v>341433060</v>
      </c>
      <c r="C35" s="102" t="s">
        <v>246</v>
      </c>
      <c r="D35" s="98" t="s">
        <v>5</v>
      </c>
      <c r="E35" s="27">
        <v>16</v>
      </c>
      <c r="F35" s="76" t="s">
        <v>42</v>
      </c>
      <c r="G35" s="77"/>
      <c r="H35" s="69"/>
      <c r="I35" s="110"/>
      <c r="J35" s="78">
        <v>341433060</v>
      </c>
      <c r="K35" s="110" t="s">
        <v>161</v>
      </c>
      <c r="L35" s="78"/>
      <c r="M35" s="77"/>
    </row>
    <row r="36" spans="1:13" s="61" customFormat="1" ht="30" customHeight="1">
      <c r="A36" s="60">
        <f t="shared" si="0"/>
        <v>34</v>
      </c>
      <c r="B36" s="78">
        <v>341110900</v>
      </c>
      <c r="C36" s="102" t="s">
        <v>247</v>
      </c>
      <c r="D36" s="98" t="s">
        <v>6</v>
      </c>
      <c r="E36" s="27">
        <v>51</v>
      </c>
      <c r="F36" s="76" t="s">
        <v>42</v>
      </c>
      <c r="G36" s="77"/>
      <c r="H36" s="69"/>
      <c r="I36" s="110"/>
      <c r="J36" s="78">
        <v>341110900</v>
      </c>
      <c r="K36" s="110" t="s">
        <v>162</v>
      </c>
      <c r="L36" s="78"/>
      <c r="M36" s="77"/>
    </row>
    <row r="37" spans="1:13" s="61" customFormat="1" ht="30" customHeight="1">
      <c r="A37" s="60">
        <f t="shared" si="0"/>
        <v>35</v>
      </c>
      <c r="B37" s="78">
        <v>341111100</v>
      </c>
      <c r="C37" s="102" t="s">
        <v>248</v>
      </c>
      <c r="D37" s="98" t="s">
        <v>7</v>
      </c>
      <c r="E37" s="27">
        <v>94</v>
      </c>
      <c r="F37" s="76" t="s">
        <v>42</v>
      </c>
      <c r="G37" s="77"/>
      <c r="H37" s="69"/>
      <c r="I37" s="110"/>
      <c r="J37" s="78">
        <v>341111100</v>
      </c>
      <c r="K37" s="110" t="s">
        <v>163</v>
      </c>
      <c r="L37" s="78"/>
      <c r="M37" s="77"/>
    </row>
    <row r="38" spans="1:13" s="61" customFormat="1" ht="28.5">
      <c r="A38" s="60">
        <f t="shared" si="0"/>
        <v>36</v>
      </c>
      <c r="B38" s="78">
        <v>341111300</v>
      </c>
      <c r="C38" s="102" t="s">
        <v>249</v>
      </c>
      <c r="D38" s="98" t="s">
        <v>8</v>
      </c>
      <c r="E38" s="27">
        <v>101</v>
      </c>
      <c r="F38" s="76" t="s">
        <v>42</v>
      </c>
      <c r="G38" s="77"/>
      <c r="H38" s="69"/>
      <c r="I38" s="110"/>
      <c r="J38" s="78">
        <v>341111300</v>
      </c>
      <c r="K38" s="110" t="s">
        <v>164</v>
      </c>
      <c r="L38" s="78"/>
      <c r="M38" s="77"/>
    </row>
    <row r="39" spans="1:13" s="61" customFormat="1" ht="28.5">
      <c r="A39" s="60">
        <f t="shared" si="0"/>
        <v>37</v>
      </c>
      <c r="B39" s="78">
        <v>341261690</v>
      </c>
      <c r="C39" s="102" t="s">
        <v>232</v>
      </c>
      <c r="D39" s="98" t="s">
        <v>9</v>
      </c>
      <c r="E39" s="27">
        <v>43</v>
      </c>
      <c r="F39" s="76" t="s">
        <v>42</v>
      </c>
      <c r="G39" s="77"/>
      <c r="H39" s="69"/>
      <c r="I39" s="110"/>
      <c r="J39" s="78">
        <v>341261690</v>
      </c>
      <c r="K39" s="110" t="s">
        <v>165</v>
      </c>
      <c r="L39" s="78"/>
      <c r="M39" s="77"/>
    </row>
    <row r="40" spans="1:13" s="61" customFormat="1" ht="28.5">
      <c r="A40" s="60">
        <f t="shared" si="0"/>
        <v>38</v>
      </c>
      <c r="B40" s="110" t="s">
        <v>166</v>
      </c>
      <c r="C40" s="102" t="s">
        <v>101</v>
      </c>
      <c r="D40" s="98" t="s">
        <v>102</v>
      </c>
      <c r="E40" s="27">
        <v>22</v>
      </c>
      <c r="F40" s="76" t="s">
        <v>42</v>
      </c>
      <c r="G40" s="77"/>
      <c r="H40" s="69"/>
      <c r="I40" s="110"/>
      <c r="J40" s="78"/>
      <c r="K40" s="110" t="s">
        <v>166</v>
      </c>
      <c r="L40" s="78"/>
      <c r="M40" s="77"/>
    </row>
    <row r="41" spans="1:13" s="61" customFormat="1" ht="28.5">
      <c r="A41" s="60">
        <f t="shared" si="0"/>
        <v>39</v>
      </c>
      <c r="B41" s="75">
        <v>354322630</v>
      </c>
      <c r="C41" s="102" t="s">
        <v>53</v>
      </c>
      <c r="D41" s="98" t="s">
        <v>10</v>
      </c>
      <c r="E41" s="27">
        <v>4</v>
      </c>
      <c r="F41" s="76" t="s">
        <v>41</v>
      </c>
      <c r="G41" s="77"/>
      <c r="H41" s="69"/>
      <c r="I41" s="110"/>
      <c r="J41" s="75">
        <v>354322630</v>
      </c>
      <c r="K41" s="110" t="s">
        <v>167</v>
      </c>
      <c r="L41" s="75"/>
      <c r="M41" s="77"/>
    </row>
    <row r="42" spans="1:13" s="61" customFormat="1" ht="15" customHeight="1">
      <c r="A42" s="60">
        <f t="shared" si="0"/>
        <v>40</v>
      </c>
      <c r="B42" s="110" t="s">
        <v>168</v>
      </c>
      <c r="C42" s="102" t="s">
        <v>218</v>
      </c>
      <c r="D42" s="98" t="s">
        <v>11</v>
      </c>
      <c r="E42" s="27">
        <v>80</v>
      </c>
      <c r="F42" s="76" t="s">
        <v>41</v>
      </c>
      <c r="G42" s="77"/>
      <c r="H42" s="69"/>
      <c r="I42" s="110"/>
      <c r="J42" s="75"/>
      <c r="K42" s="110" t="s">
        <v>168</v>
      </c>
      <c r="L42" s="75"/>
      <c r="M42" s="77"/>
    </row>
    <row r="43" spans="1:13" s="61" customFormat="1" ht="15">
      <c r="A43" s="60">
        <f t="shared" si="0"/>
        <v>41</v>
      </c>
      <c r="B43" s="110" t="s">
        <v>169</v>
      </c>
      <c r="C43" s="102" t="s">
        <v>54</v>
      </c>
      <c r="D43" s="98" t="s">
        <v>54</v>
      </c>
      <c r="E43" s="27">
        <v>2</v>
      </c>
      <c r="F43" s="76" t="s">
        <v>41</v>
      </c>
      <c r="G43" s="77"/>
      <c r="H43" s="69"/>
      <c r="I43" s="110"/>
      <c r="J43" s="75"/>
      <c r="K43" s="110" t="s">
        <v>169</v>
      </c>
      <c r="L43" s="75"/>
      <c r="M43" s="77"/>
    </row>
    <row r="44" spans="1:13" s="61" customFormat="1" ht="15">
      <c r="A44" s="60">
        <f t="shared" si="0"/>
        <v>42</v>
      </c>
      <c r="B44" s="110" t="s">
        <v>170</v>
      </c>
      <c r="C44" s="102" t="s">
        <v>219</v>
      </c>
      <c r="D44" s="98" t="s">
        <v>219</v>
      </c>
      <c r="E44" s="27">
        <v>20</v>
      </c>
      <c r="F44" s="76" t="s">
        <v>41</v>
      </c>
      <c r="G44" s="77"/>
      <c r="H44" s="69"/>
      <c r="I44" s="110"/>
      <c r="J44" s="75"/>
      <c r="K44" s="110" t="s">
        <v>170</v>
      </c>
      <c r="L44" s="75"/>
      <c r="M44" s="77"/>
    </row>
    <row r="45" spans="1:13" s="61" customFormat="1" ht="15" customHeight="1">
      <c r="A45" s="60">
        <f t="shared" si="0"/>
        <v>43</v>
      </c>
      <c r="B45" s="110" t="s">
        <v>171</v>
      </c>
      <c r="C45" s="102" t="s">
        <v>221</v>
      </c>
      <c r="D45" s="98" t="s">
        <v>15</v>
      </c>
      <c r="E45" s="27">
        <v>5</v>
      </c>
      <c r="F45" s="76" t="s">
        <v>42</v>
      </c>
      <c r="G45" s="77"/>
      <c r="H45" s="69"/>
      <c r="I45" s="110"/>
      <c r="J45" s="75"/>
      <c r="K45" s="110" t="s">
        <v>171</v>
      </c>
      <c r="L45" s="75"/>
      <c r="M45" s="77"/>
    </row>
    <row r="46" spans="1:13" s="61" customFormat="1" ht="15">
      <c r="A46" s="60">
        <f t="shared" si="0"/>
        <v>44</v>
      </c>
      <c r="B46" s="110" t="s">
        <v>172</v>
      </c>
      <c r="C46" s="103" t="s">
        <v>233</v>
      </c>
      <c r="D46" s="100" t="s">
        <v>12</v>
      </c>
      <c r="E46" s="81">
        <v>80</v>
      </c>
      <c r="F46" s="82" t="s">
        <v>41</v>
      </c>
      <c r="G46" s="83"/>
      <c r="H46" s="69"/>
      <c r="I46" s="110"/>
      <c r="J46" s="84"/>
      <c r="K46" s="110" t="s">
        <v>172</v>
      </c>
      <c r="L46" s="84"/>
      <c r="M46" s="83"/>
    </row>
    <row r="47" spans="1:13" s="61" customFormat="1" ht="15.75" thickBot="1">
      <c r="A47" s="60">
        <f t="shared" si="0"/>
        <v>45</v>
      </c>
      <c r="B47" s="110" t="s">
        <v>173</v>
      </c>
      <c r="C47" s="102" t="s">
        <v>103</v>
      </c>
      <c r="D47" s="98" t="s">
        <v>104</v>
      </c>
      <c r="E47" s="27">
        <v>1</v>
      </c>
      <c r="F47" s="76" t="s">
        <v>41</v>
      </c>
      <c r="G47" s="77"/>
      <c r="H47" s="69"/>
      <c r="I47" s="110"/>
      <c r="J47" s="75"/>
      <c r="K47" s="110" t="s">
        <v>173</v>
      </c>
      <c r="L47" s="75"/>
      <c r="M47" s="77"/>
    </row>
    <row r="48" spans="1:8" ht="15.75" thickBot="1">
      <c r="A48" s="38"/>
      <c r="B48" s="39" t="s">
        <v>33</v>
      </c>
      <c r="C48" s="40" t="s">
        <v>43</v>
      </c>
      <c r="D48" s="40"/>
      <c r="E48" s="58"/>
      <c r="F48" s="39"/>
      <c r="G48" s="122"/>
      <c r="H48" s="123"/>
    </row>
    <row r="49" ht="13.5" thickTop="1"/>
  </sheetData>
  <sheetProtection/>
  <mergeCells count="3">
    <mergeCell ref="B1:C1"/>
    <mergeCell ref="G48:H48"/>
    <mergeCell ref="D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Normal="75" zoomScaleSheetLayoutView="100" zoomScalePageLayoutView="0" workbookViewId="0" topLeftCell="A1">
      <selection activeCell="C13" sqref="C13"/>
    </sheetView>
  </sheetViews>
  <sheetFormatPr defaultColWidth="8.875" defaultRowHeight="12.75"/>
  <cols>
    <col min="1" max="1" width="6.75390625" style="45" customWidth="1"/>
    <col min="2" max="2" width="18.75390625" style="53" customWidth="1"/>
    <col min="3" max="4" width="45.75390625" style="44" customWidth="1"/>
    <col min="5" max="5" width="11.125" style="44" customWidth="1"/>
    <col min="6" max="6" width="5.25390625" style="44" customWidth="1"/>
    <col min="7" max="7" width="14.25390625" style="46" customWidth="1"/>
    <col min="8" max="8" width="17.375" style="44" customWidth="1"/>
    <col min="9" max="9" width="8.875" style="44" customWidth="1"/>
    <col min="10" max="11" width="22.00390625" style="44" customWidth="1"/>
    <col min="12" max="12" width="14.25390625" style="44" customWidth="1"/>
    <col min="13" max="16384" width="8.875" style="44" customWidth="1"/>
  </cols>
  <sheetData>
    <row r="1" spans="1:8" s="42" customFormat="1" ht="35.25" customHeight="1" thickBot="1">
      <c r="A1" s="54"/>
      <c r="B1" s="121" t="s">
        <v>55</v>
      </c>
      <c r="C1" s="121"/>
      <c r="D1" s="124" t="s">
        <v>254</v>
      </c>
      <c r="E1" s="124"/>
      <c r="F1" s="59"/>
      <c r="G1" s="18" t="s">
        <v>222</v>
      </c>
      <c r="H1" s="19" t="s">
        <v>253</v>
      </c>
    </row>
    <row r="2" spans="1:12" s="43" customFormat="1" ht="34.5" customHeight="1" thickBot="1">
      <c r="A2" s="20" t="s">
        <v>79</v>
      </c>
      <c r="B2" s="52" t="s">
        <v>26</v>
      </c>
      <c r="C2" s="22" t="s">
        <v>27</v>
      </c>
      <c r="D2" s="22" t="s">
        <v>255</v>
      </c>
      <c r="E2" s="23" t="s">
        <v>28</v>
      </c>
      <c r="F2" s="24" t="s">
        <v>81</v>
      </c>
      <c r="G2" s="25" t="s">
        <v>47</v>
      </c>
      <c r="H2" s="26" t="s">
        <v>29</v>
      </c>
      <c r="J2" s="24" t="s">
        <v>116</v>
      </c>
      <c r="K2" s="24" t="s">
        <v>0</v>
      </c>
      <c r="L2" s="108" t="s">
        <v>47</v>
      </c>
    </row>
    <row r="3" spans="1:12" s="64" customFormat="1" ht="30" customHeight="1">
      <c r="A3" s="63">
        <v>46</v>
      </c>
      <c r="B3" s="87" t="s">
        <v>174</v>
      </c>
      <c r="C3" s="101" t="s">
        <v>56</v>
      </c>
      <c r="D3" s="98" t="s">
        <v>14</v>
      </c>
      <c r="E3" s="88">
        <v>4</v>
      </c>
      <c r="F3" s="88" t="s">
        <v>41</v>
      </c>
      <c r="G3" s="89"/>
      <c r="H3" s="90"/>
      <c r="I3" s="87"/>
      <c r="J3" s="87"/>
      <c r="K3" s="87" t="s">
        <v>174</v>
      </c>
      <c r="L3" s="89"/>
    </row>
    <row r="4" spans="1:12" s="64" customFormat="1" ht="30" customHeight="1">
      <c r="A4" s="65">
        <f>SUM(A3,1)</f>
        <v>47</v>
      </c>
      <c r="B4" s="75" t="s">
        <v>175</v>
      </c>
      <c r="C4" s="102" t="s">
        <v>57</v>
      </c>
      <c r="D4" s="91" t="s">
        <v>105</v>
      </c>
      <c r="E4" s="27">
        <v>4</v>
      </c>
      <c r="F4" s="27" t="s">
        <v>41</v>
      </c>
      <c r="G4" s="92"/>
      <c r="H4" s="79"/>
      <c r="I4" s="75"/>
      <c r="J4" s="78"/>
      <c r="K4" s="75" t="s">
        <v>175</v>
      </c>
      <c r="L4" s="92"/>
    </row>
    <row r="5" spans="1:12" s="64" customFormat="1" ht="30" customHeight="1">
      <c r="A5" s="65">
        <f aca="true" t="shared" si="0" ref="A5:A32">SUM(A4,1)</f>
        <v>48</v>
      </c>
      <c r="B5" s="75">
        <v>220960156</v>
      </c>
      <c r="C5" s="102" t="s">
        <v>58</v>
      </c>
      <c r="D5" s="91" t="s">
        <v>16</v>
      </c>
      <c r="E5" s="27">
        <v>8</v>
      </c>
      <c r="F5" s="27" t="s">
        <v>41</v>
      </c>
      <c r="G5" s="92"/>
      <c r="H5" s="79"/>
      <c r="I5" s="75"/>
      <c r="J5" s="75">
        <v>220960156</v>
      </c>
      <c r="K5" s="75" t="s">
        <v>176</v>
      </c>
      <c r="L5" s="92"/>
    </row>
    <row r="6" spans="1:12" s="64" customFormat="1" ht="15" customHeight="1">
      <c r="A6" s="65">
        <f t="shared" si="0"/>
        <v>49</v>
      </c>
      <c r="B6" s="75">
        <v>783903510</v>
      </c>
      <c r="C6" s="102" t="s">
        <v>59</v>
      </c>
      <c r="D6" s="91" t="s">
        <v>59</v>
      </c>
      <c r="E6" s="27">
        <v>5</v>
      </c>
      <c r="F6" s="27" t="s">
        <v>41</v>
      </c>
      <c r="G6" s="92"/>
      <c r="H6" s="79"/>
      <c r="I6" s="75"/>
      <c r="J6" s="75">
        <v>783903510</v>
      </c>
      <c r="K6" s="75" t="s">
        <v>177</v>
      </c>
      <c r="L6" s="92"/>
    </row>
    <row r="7" spans="1:12" s="64" customFormat="1" ht="42.75">
      <c r="A7" s="65">
        <f t="shared" si="0"/>
        <v>50</v>
      </c>
      <c r="B7" s="78">
        <v>210802109</v>
      </c>
      <c r="C7" s="102" t="s">
        <v>60</v>
      </c>
      <c r="D7" s="91" t="s">
        <v>17</v>
      </c>
      <c r="E7" s="27">
        <v>4</v>
      </c>
      <c r="F7" s="27" t="s">
        <v>42</v>
      </c>
      <c r="G7" s="92"/>
      <c r="H7" s="79"/>
      <c r="I7" s="75"/>
      <c r="J7" s="78">
        <v>210802109</v>
      </c>
      <c r="K7" s="75" t="s">
        <v>178</v>
      </c>
      <c r="L7" s="92"/>
    </row>
    <row r="8" spans="1:12" s="64" customFormat="1" ht="42.75">
      <c r="A8" s="65">
        <f t="shared" si="0"/>
        <v>51</v>
      </c>
      <c r="B8" s="78">
        <v>210802119</v>
      </c>
      <c r="C8" s="102" t="s">
        <v>61</v>
      </c>
      <c r="D8" s="91" t="s">
        <v>18</v>
      </c>
      <c r="E8" s="27">
        <v>16</v>
      </c>
      <c r="F8" s="27" t="s">
        <v>42</v>
      </c>
      <c r="G8" s="92"/>
      <c r="H8" s="79"/>
      <c r="I8" s="75"/>
      <c r="J8" s="78">
        <v>210802119</v>
      </c>
      <c r="K8" s="75" t="s">
        <v>179</v>
      </c>
      <c r="L8" s="92"/>
    </row>
    <row r="9" spans="1:12" s="64" customFormat="1" ht="45" customHeight="1">
      <c r="A9" s="65">
        <f t="shared" si="0"/>
        <v>52</v>
      </c>
      <c r="B9" s="78">
        <v>210810015</v>
      </c>
      <c r="C9" s="102" t="s">
        <v>62</v>
      </c>
      <c r="D9" s="91" t="s">
        <v>121</v>
      </c>
      <c r="E9" s="27">
        <v>51</v>
      </c>
      <c r="F9" s="27" t="s">
        <v>42</v>
      </c>
      <c r="G9" s="92"/>
      <c r="H9" s="79"/>
      <c r="I9" s="75"/>
      <c r="J9" s="78">
        <v>210810015</v>
      </c>
      <c r="K9" s="75" t="s">
        <v>180</v>
      </c>
      <c r="L9" s="92"/>
    </row>
    <row r="10" spans="1:12" s="64" customFormat="1" ht="45" customHeight="1">
      <c r="A10" s="65">
        <f t="shared" si="0"/>
        <v>53</v>
      </c>
      <c r="B10" s="78">
        <v>210810018</v>
      </c>
      <c r="C10" s="102" t="s">
        <v>63</v>
      </c>
      <c r="D10" s="91" t="s">
        <v>122</v>
      </c>
      <c r="E10" s="27">
        <v>94</v>
      </c>
      <c r="F10" s="27" t="s">
        <v>42</v>
      </c>
      <c r="G10" s="92"/>
      <c r="H10" s="79"/>
      <c r="I10" s="75"/>
      <c r="J10" s="78">
        <v>210810018</v>
      </c>
      <c r="K10" s="75" t="s">
        <v>181</v>
      </c>
      <c r="L10" s="92"/>
    </row>
    <row r="11" spans="1:12" s="64" customFormat="1" ht="45" customHeight="1">
      <c r="A11" s="65">
        <f t="shared" si="0"/>
        <v>54</v>
      </c>
      <c r="B11" s="78">
        <v>210810021</v>
      </c>
      <c r="C11" s="102" t="s">
        <v>64</v>
      </c>
      <c r="D11" s="91" t="s">
        <v>123</v>
      </c>
      <c r="E11" s="27">
        <v>101</v>
      </c>
      <c r="F11" s="27" t="s">
        <v>42</v>
      </c>
      <c r="G11" s="92"/>
      <c r="H11" s="79"/>
      <c r="I11" s="75"/>
      <c r="J11" s="78">
        <v>210810021</v>
      </c>
      <c r="K11" s="75" t="s">
        <v>182</v>
      </c>
      <c r="L11" s="92"/>
    </row>
    <row r="12" spans="1:12" s="64" customFormat="1" ht="30" customHeight="1">
      <c r="A12" s="65">
        <f t="shared" si="0"/>
        <v>55</v>
      </c>
      <c r="B12" s="75" t="s">
        <v>183</v>
      </c>
      <c r="C12" s="102" t="s">
        <v>106</v>
      </c>
      <c r="D12" s="91" t="s">
        <v>107</v>
      </c>
      <c r="E12" s="27">
        <v>22</v>
      </c>
      <c r="F12" s="27" t="s">
        <v>42</v>
      </c>
      <c r="G12" s="92"/>
      <c r="H12" s="79"/>
      <c r="I12" s="75"/>
      <c r="J12" s="78"/>
      <c r="K12" s="75" t="s">
        <v>183</v>
      </c>
      <c r="L12" s="92"/>
    </row>
    <row r="13" spans="1:12" s="64" customFormat="1" ht="30" customHeight="1">
      <c r="A13" s="65">
        <f t="shared" si="0"/>
        <v>56</v>
      </c>
      <c r="B13" s="75" t="s">
        <v>184</v>
      </c>
      <c r="C13" s="102" t="s">
        <v>108</v>
      </c>
      <c r="D13" s="91" t="s">
        <v>109</v>
      </c>
      <c r="E13" s="27">
        <v>43</v>
      </c>
      <c r="F13" s="27" t="s">
        <v>42</v>
      </c>
      <c r="G13" s="92"/>
      <c r="H13" s="79"/>
      <c r="I13" s="75"/>
      <c r="J13" s="75"/>
      <c r="K13" s="75" t="s">
        <v>184</v>
      </c>
      <c r="L13" s="92"/>
    </row>
    <row r="14" spans="1:12" s="64" customFormat="1" ht="28.5">
      <c r="A14" s="65">
        <f t="shared" si="0"/>
        <v>57</v>
      </c>
      <c r="B14" s="78">
        <v>220111436</v>
      </c>
      <c r="C14" s="102" t="s">
        <v>65</v>
      </c>
      <c r="D14" s="91" t="s">
        <v>19</v>
      </c>
      <c r="E14" s="27">
        <v>6</v>
      </c>
      <c r="F14" s="27" t="s">
        <v>41</v>
      </c>
      <c r="G14" s="92"/>
      <c r="H14" s="79"/>
      <c r="I14" s="75"/>
      <c r="J14" s="78">
        <v>220111436</v>
      </c>
      <c r="K14" s="75" t="s">
        <v>185</v>
      </c>
      <c r="L14" s="92"/>
    </row>
    <row r="15" spans="1:12" s="64" customFormat="1" ht="15" customHeight="1">
      <c r="A15" s="65">
        <f t="shared" si="0"/>
        <v>58</v>
      </c>
      <c r="B15" s="78">
        <v>220111765</v>
      </c>
      <c r="C15" s="102" t="s">
        <v>66</v>
      </c>
      <c r="D15" s="91" t="s">
        <v>66</v>
      </c>
      <c r="E15" s="27">
        <v>1</v>
      </c>
      <c r="F15" s="27" t="s">
        <v>41</v>
      </c>
      <c r="G15" s="92"/>
      <c r="H15" s="79"/>
      <c r="I15" s="75"/>
      <c r="J15" s="78">
        <v>220111765</v>
      </c>
      <c r="K15" s="75" t="s">
        <v>186</v>
      </c>
      <c r="L15" s="92"/>
    </row>
    <row r="16" spans="1:12" s="64" customFormat="1" ht="28.5">
      <c r="A16" s="65">
        <f t="shared" si="0"/>
        <v>59</v>
      </c>
      <c r="B16" s="78">
        <v>220111777</v>
      </c>
      <c r="C16" s="102" t="s">
        <v>67</v>
      </c>
      <c r="D16" s="91" t="s">
        <v>20</v>
      </c>
      <c r="E16" s="27">
        <v>129</v>
      </c>
      <c r="F16" s="27" t="s">
        <v>42</v>
      </c>
      <c r="G16" s="92"/>
      <c r="H16" s="79"/>
      <c r="I16" s="75"/>
      <c r="J16" s="78">
        <v>220111777</v>
      </c>
      <c r="K16" s="75" t="s">
        <v>187</v>
      </c>
      <c r="L16" s="92"/>
    </row>
    <row r="17" spans="1:12" s="64" customFormat="1" ht="15">
      <c r="A17" s="65">
        <f t="shared" si="0"/>
        <v>60</v>
      </c>
      <c r="B17" s="78">
        <v>220111881</v>
      </c>
      <c r="C17" s="102" t="s">
        <v>68</v>
      </c>
      <c r="D17" s="91" t="s">
        <v>68</v>
      </c>
      <c r="E17" s="27">
        <v>1</v>
      </c>
      <c r="F17" s="27" t="s">
        <v>41</v>
      </c>
      <c r="G17" s="92"/>
      <c r="H17" s="79"/>
      <c r="I17" s="75"/>
      <c r="J17" s="78">
        <v>220111881</v>
      </c>
      <c r="K17" s="75" t="s">
        <v>188</v>
      </c>
      <c r="L17" s="92"/>
    </row>
    <row r="18" spans="1:12" s="64" customFormat="1" ht="15">
      <c r="A18" s="65">
        <f t="shared" si="0"/>
        <v>61</v>
      </c>
      <c r="B18" s="78">
        <v>220180205</v>
      </c>
      <c r="C18" s="102" t="s">
        <v>69</v>
      </c>
      <c r="D18" s="91" t="s">
        <v>21</v>
      </c>
      <c r="E18" s="27">
        <v>65</v>
      </c>
      <c r="F18" s="27" t="s">
        <v>42</v>
      </c>
      <c r="G18" s="92"/>
      <c r="H18" s="79"/>
      <c r="I18" s="75"/>
      <c r="J18" s="78">
        <v>220180205</v>
      </c>
      <c r="K18" s="75" t="s">
        <v>189</v>
      </c>
      <c r="L18" s="92"/>
    </row>
    <row r="19" spans="1:12" s="64" customFormat="1" ht="28.5">
      <c r="A19" s="65">
        <f t="shared" si="0"/>
        <v>62</v>
      </c>
      <c r="B19" s="78">
        <v>220300601</v>
      </c>
      <c r="C19" s="102" t="s">
        <v>70</v>
      </c>
      <c r="D19" s="91" t="s">
        <v>70</v>
      </c>
      <c r="E19" s="27">
        <v>2</v>
      </c>
      <c r="F19" s="27" t="s">
        <v>41</v>
      </c>
      <c r="G19" s="92"/>
      <c r="H19" s="79"/>
      <c r="I19" s="75"/>
      <c r="J19" s="78">
        <v>220300601</v>
      </c>
      <c r="K19" s="75" t="s">
        <v>190</v>
      </c>
      <c r="L19" s="92"/>
    </row>
    <row r="20" spans="1:12" s="64" customFormat="1" ht="28.5">
      <c r="A20" s="65">
        <f t="shared" si="0"/>
        <v>63</v>
      </c>
      <c r="B20" s="78">
        <v>220300602</v>
      </c>
      <c r="C20" s="102" t="s">
        <v>71</v>
      </c>
      <c r="D20" s="91" t="s">
        <v>71</v>
      </c>
      <c r="E20" s="27">
        <v>7</v>
      </c>
      <c r="F20" s="27" t="s">
        <v>41</v>
      </c>
      <c r="G20" s="92"/>
      <c r="H20" s="79"/>
      <c r="I20" s="75"/>
      <c r="J20" s="78">
        <v>220300602</v>
      </c>
      <c r="K20" s="75" t="s">
        <v>191</v>
      </c>
      <c r="L20" s="92"/>
    </row>
    <row r="21" spans="1:12" s="64" customFormat="1" ht="28.5">
      <c r="A21" s="65">
        <f t="shared" si="0"/>
        <v>64</v>
      </c>
      <c r="B21" s="78">
        <v>220300603</v>
      </c>
      <c r="C21" s="102" t="s">
        <v>72</v>
      </c>
      <c r="D21" s="91" t="s">
        <v>72</v>
      </c>
      <c r="E21" s="27">
        <v>2</v>
      </c>
      <c r="F21" s="27" t="s">
        <v>41</v>
      </c>
      <c r="G21" s="92"/>
      <c r="H21" s="79"/>
      <c r="I21" s="75"/>
      <c r="J21" s="78">
        <v>220300603</v>
      </c>
      <c r="K21" s="75" t="s">
        <v>192</v>
      </c>
      <c r="L21" s="92"/>
    </row>
    <row r="22" spans="1:12" s="64" customFormat="1" ht="28.5">
      <c r="A22" s="65">
        <f t="shared" si="0"/>
        <v>65</v>
      </c>
      <c r="B22" s="78">
        <v>220960002</v>
      </c>
      <c r="C22" s="102" t="s">
        <v>73</v>
      </c>
      <c r="D22" s="91" t="s">
        <v>22</v>
      </c>
      <c r="E22" s="27">
        <v>1</v>
      </c>
      <c r="F22" s="27" t="s">
        <v>41</v>
      </c>
      <c r="G22" s="92"/>
      <c r="H22" s="79"/>
      <c r="I22" s="75"/>
      <c r="J22" s="78">
        <v>220960002</v>
      </c>
      <c r="K22" s="75" t="s">
        <v>193</v>
      </c>
      <c r="L22" s="92"/>
    </row>
    <row r="23" spans="1:12" s="64" customFormat="1" ht="30" customHeight="1">
      <c r="A23" s="65">
        <f t="shared" si="0"/>
        <v>66</v>
      </c>
      <c r="B23" s="78">
        <v>220960003</v>
      </c>
      <c r="C23" s="102" t="s">
        <v>74</v>
      </c>
      <c r="D23" s="91" t="s">
        <v>23</v>
      </c>
      <c r="E23" s="27">
        <v>3</v>
      </c>
      <c r="F23" s="27" t="s">
        <v>41</v>
      </c>
      <c r="G23" s="92"/>
      <c r="H23" s="79"/>
      <c r="I23" s="75"/>
      <c r="J23" s="78">
        <v>220960003</v>
      </c>
      <c r="K23" s="75" t="s">
        <v>194</v>
      </c>
      <c r="L23" s="92"/>
    </row>
    <row r="24" spans="1:12" s="64" customFormat="1" ht="28.5">
      <c r="A24" s="65">
        <f t="shared" si="0"/>
        <v>67</v>
      </c>
      <c r="B24" s="78">
        <v>220960005</v>
      </c>
      <c r="C24" s="102" t="s">
        <v>110</v>
      </c>
      <c r="D24" s="91" t="s">
        <v>111</v>
      </c>
      <c r="E24" s="27">
        <v>2</v>
      </c>
      <c r="F24" s="27" t="s">
        <v>41</v>
      </c>
      <c r="G24" s="92"/>
      <c r="H24" s="79"/>
      <c r="I24" s="75"/>
      <c r="J24" s="78">
        <v>220960005</v>
      </c>
      <c r="K24" s="75" t="s">
        <v>195</v>
      </c>
      <c r="L24" s="92"/>
    </row>
    <row r="25" spans="1:12" s="64" customFormat="1" ht="28.5">
      <c r="A25" s="65">
        <f t="shared" si="0"/>
        <v>68</v>
      </c>
      <c r="B25" s="78">
        <v>220960021</v>
      </c>
      <c r="C25" s="102" t="s">
        <v>75</v>
      </c>
      <c r="D25" s="91" t="s">
        <v>124</v>
      </c>
      <c r="E25" s="27">
        <v>4</v>
      </c>
      <c r="F25" s="27" t="s">
        <v>41</v>
      </c>
      <c r="G25" s="92"/>
      <c r="H25" s="79"/>
      <c r="I25" s="75"/>
      <c r="J25" s="78">
        <v>220960021</v>
      </c>
      <c r="K25" s="75" t="s">
        <v>196</v>
      </c>
      <c r="L25" s="92"/>
    </row>
    <row r="26" spans="1:12" s="64" customFormat="1" ht="28.5">
      <c r="A26" s="65">
        <f t="shared" si="0"/>
        <v>69</v>
      </c>
      <c r="B26" s="78">
        <v>220960031</v>
      </c>
      <c r="C26" s="102" t="s">
        <v>76</v>
      </c>
      <c r="D26" s="91" t="s">
        <v>24</v>
      </c>
      <c r="E26" s="27">
        <v>1</v>
      </c>
      <c r="F26" s="27" t="s">
        <v>41</v>
      </c>
      <c r="G26" s="92"/>
      <c r="H26" s="79"/>
      <c r="I26" s="75"/>
      <c r="J26" s="78">
        <v>220960031</v>
      </c>
      <c r="K26" s="75" t="s">
        <v>197</v>
      </c>
      <c r="L26" s="92"/>
    </row>
    <row r="27" spans="1:12" s="66" customFormat="1" ht="28.5">
      <c r="A27" s="65">
        <f t="shared" si="0"/>
        <v>70</v>
      </c>
      <c r="B27" s="78">
        <v>220960043</v>
      </c>
      <c r="C27" s="102" t="s">
        <v>242</v>
      </c>
      <c r="D27" s="91" t="s">
        <v>25</v>
      </c>
      <c r="E27" s="27">
        <v>4</v>
      </c>
      <c r="F27" s="27" t="s">
        <v>41</v>
      </c>
      <c r="G27" s="92"/>
      <c r="H27" s="79"/>
      <c r="I27" s="75"/>
      <c r="J27" s="78">
        <v>220960043</v>
      </c>
      <c r="K27" s="75" t="s">
        <v>198</v>
      </c>
      <c r="L27" s="92"/>
    </row>
    <row r="28" spans="1:12" s="66" customFormat="1" ht="14.25">
      <c r="A28" s="65">
        <f t="shared" si="0"/>
        <v>71</v>
      </c>
      <c r="B28" s="78">
        <v>220960126</v>
      </c>
      <c r="C28" s="102" t="s">
        <v>112</v>
      </c>
      <c r="D28" s="91" t="s">
        <v>113</v>
      </c>
      <c r="E28" s="27">
        <v>2</v>
      </c>
      <c r="F28" s="27" t="s">
        <v>41</v>
      </c>
      <c r="G28" s="92"/>
      <c r="H28" s="79"/>
      <c r="I28" s="75"/>
      <c r="J28" s="78">
        <v>220960126</v>
      </c>
      <c r="K28" s="75" t="s">
        <v>199</v>
      </c>
      <c r="L28" s="92"/>
    </row>
    <row r="29" spans="1:12" s="66" customFormat="1" ht="14.25">
      <c r="A29" s="65">
        <f t="shared" si="0"/>
        <v>72</v>
      </c>
      <c r="B29" s="78">
        <v>222960182</v>
      </c>
      <c r="C29" s="102" t="s">
        <v>77</v>
      </c>
      <c r="D29" s="91" t="s">
        <v>77</v>
      </c>
      <c r="E29" s="27">
        <v>1</v>
      </c>
      <c r="F29" s="27" t="s">
        <v>41</v>
      </c>
      <c r="G29" s="92"/>
      <c r="H29" s="79"/>
      <c r="I29" s="75"/>
      <c r="J29" s="78">
        <v>222960182</v>
      </c>
      <c r="K29" s="75" t="s">
        <v>200</v>
      </c>
      <c r="L29" s="92"/>
    </row>
    <row r="30" spans="1:12" s="66" customFormat="1" ht="28.5">
      <c r="A30" s="65">
        <f t="shared" si="0"/>
        <v>73</v>
      </c>
      <c r="B30" s="78">
        <v>220960301</v>
      </c>
      <c r="C30" s="102" t="s">
        <v>243</v>
      </c>
      <c r="D30" s="91" t="s">
        <v>243</v>
      </c>
      <c r="E30" s="27">
        <v>1</v>
      </c>
      <c r="F30" s="27" t="s">
        <v>41</v>
      </c>
      <c r="G30" s="92"/>
      <c r="H30" s="79"/>
      <c r="I30" s="75"/>
      <c r="J30" s="78">
        <v>220960301</v>
      </c>
      <c r="K30" s="75" t="s">
        <v>201</v>
      </c>
      <c r="L30" s="92"/>
    </row>
    <row r="31" spans="1:12" s="66" customFormat="1" ht="28.5">
      <c r="A31" s="65">
        <f t="shared" si="0"/>
        <v>74</v>
      </c>
      <c r="B31" s="78">
        <v>220960311</v>
      </c>
      <c r="C31" s="102" t="s">
        <v>244</v>
      </c>
      <c r="D31" s="91" t="s">
        <v>244</v>
      </c>
      <c r="E31" s="27">
        <v>1</v>
      </c>
      <c r="F31" s="27" t="s">
        <v>41</v>
      </c>
      <c r="G31" s="92"/>
      <c r="H31" s="79"/>
      <c r="I31" s="75"/>
      <c r="J31" s="78">
        <v>220960311</v>
      </c>
      <c r="K31" s="75" t="s">
        <v>202</v>
      </c>
      <c r="L31" s="92"/>
    </row>
    <row r="32" spans="1:12" s="66" customFormat="1" ht="15" thickBot="1">
      <c r="A32" s="65">
        <f t="shared" si="0"/>
        <v>75</v>
      </c>
      <c r="B32" s="75" t="s">
        <v>203</v>
      </c>
      <c r="C32" s="102" t="s">
        <v>78</v>
      </c>
      <c r="D32" s="91" t="s">
        <v>78</v>
      </c>
      <c r="E32" s="27">
        <v>1</v>
      </c>
      <c r="F32" s="27" t="s">
        <v>41</v>
      </c>
      <c r="G32" s="92"/>
      <c r="H32" s="79"/>
      <c r="I32" s="75"/>
      <c r="J32" s="75"/>
      <c r="K32" s="75" t="s">
        <v>203</v>
      </c>
      <c r="L32" s="92"/>
    </row>
    <row r="33" spans="1:8" s="10" customFormat="1" ht="20.25" customHeight="1" thickBot="1">
      <c r="A33" s="28"/>
      <c r="B33" s="30" t="s">
        <v>33</v>
      </c>
      <c r="C33" s="30" t="s">
        <v>80</v>
      </c>
      <c r="D33" s="30"/>
      <c r="E33" s="31"/>
      <c r="F33" s="31"/>
      <c r="G33" s="125"/>
      <c r="H33" s="126"/>
    </row>
    <row r="34" ht="13.5" thickTop="1"/>
  </sheetData>
  <sheetProtection/>
  <mergeCells count="3">
    <mergeCell ref="B1:C1"/>
    <mergeCell ref="G33:H33"/>
    <mergeCell ref="D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Normal="75" zoomScaleSheetLayoutView="100" zoomScalePageLayoutView="0" workbookViewId="0" topLeftCell="A1">
      <selection activeCell="D1" sqref="D1:E1"/>
    </sheetView>
  </sheetViews>
  <sheetFormatPr defaultColWidth="9.00390625" defaultRowHeight="12.75"/>
  <cols>
    <col min="1" max="1" width="6.75390625" style="2" customWidth="1"/>
    <col min="2" max="2" width="18.75390625" style="2" customWidth="1"/>
    <col min="3" max="4" width="45.75390625" style="2" customWidth="1"/>
    <col min="5" max="5" width="11.125" style="2" customWidth="1"/>
    <col min="6" max="6" width="5.875" style="2" customWidth="1"/>
    <col min="7" max="7" width="14.25390625" style="51" customWidth="1"/>
    <col min="8" max="8" width="16.00390625" style="2" customWidth="1"/>
    <col min="9" max="9" width="9.125" style="2" customWidth="1"/>
    <col min="10" max="11" width="24.75390625" style="2" customWidth="1"/>
    <col min="12" max="12" width="14.25390625" style="2" customWidth="1"/>
    <col min="13" max="16384" width="9.125" style="2" customWidth="1"/>
  </cols>
  <sheetData>
    <row r="1" spans="1:8" ht="35.25" customHeight="1" thickBot="1">
      <c r="A1" s="54"/>
      <c r="B1" s="121" t="s">
        <v>82</v>
      </c>
      <c r="C1" s="121"/>
      <c r="D1" s="124" t="s">
        <v>254</v>
      </c>
      <c r="E1" s="124"/>
      <c r="F1" s="59"/>
      <c r="G1" s="18" t="s">
        <v>222</v>
      </c>
      <c r="H1" s="19" t="s">
        <v>253</v>
      </c>
    </row>
    <row r="2" spans="1:12" ht="35.25" customHeight="1" thickBot="1">
      <c r="A2" s="20" t="s">
        <v>79</v>
      </c>
      <c r="B2" s="21" t="s">
        <v>26</v>
      </c>
      <c r="C2" s="22" t="s">
        <v>27</v>
      </c>
      <c r="D2" s="22" t="s">
        <v>255</v>
      </c>
      <c r="E2" s="23" t="s">
        <v>28</v>
      </c>
      <c r="F2" s="24" t="s">
        <v>81</v>
      </c>
      <c r="G2" s="50" t="s">
        <v>47</v>
      </c>
      <c r="H2" s="26" t="s">
        <v>29</v>
      </c>
      <c r="J2" s="24" t="s">
        <v>116</v>
      </c>
      <c r="K2" s="24" t="s">
        <v>1</v>
      </c>
      <c r="L2" s="109" t="s">
        <v>47</v>
      </c>
    </row>
    <row r="3" spans="1:12" s="48" customFormat="1" ht="42.75">
      <c r="A3" s="47">
        <v>76</v>
      </c>
      <c r="B3" s="93">
        <v>460010024</v>
      </c>
      <c r="C3" s="105" t="s">
        <v>83</v>
      </c>
      <c r="D3" s="105" t="s">
        <v>257</v>
      </c>
      <c r="E3" s="88">
        <v>0.1</v>
      </c>
      <c r="F3" s="88" t="s">
        <v>84</v>
      </c>
      <c r="G3" s="95"/>
      <c r="H3" s="90"/>
      <c r="I3" s="93"/>
      <c r="J3" s="93">
        <v>460010024</v>
      </c>
      <c r="K3" s="93" t="s">
        <v>204</v>
      </c>
      <c r="L3" s="95"/>
    </row>
    <row r="4" spans="1:12" s="48" customFormat="1" ht="28.5">
      <c r="A4" s="49">
        <f>SUM(A3+1)</f>
        <v>77</v>
      </c>
      <c r="B4" s="78">
        <v>460070545</v>
      </c>
      <c r="C4" s="75" t="s">
        <v>85</v>
      </c>
      <c r="D4" s="75" t="s">
        <v>278</v>
      </c>
      <c r="E4" s="27">
        <v>3</v>
      </c>
      <c r="F4" s="27" t="s">
        <v>41</v>
      </c>
      <c r="G4" s="77"/>
      <c r="H4" s="79"/>
      <c r="I4" s="78"/>
      <c r="J4" s="78">
        <v>460070545</v>
      </c>
      <c r="K4" s="78" t="s">
        <v>205</v>
      </c>
      <c r="L4" s="77"/>
    </row>
    <row r="5" spans="1:12" s="48" customFormat="1" ht="28.5">
      <c r="A5" s="49">
        <f aca="true" t="shared" si="0" ref="A5:A15">SUM(A4+1)</f>
        <v>78</v>
      </c>
      <c r="B5" s="78">
        <v>460070554</v>
      </c>
      <c r="C5" s="75" t="s">
        <v>86</v>
      </c>
      <c r="D5" s="75" t="s">
        <v>279</v>
      </c>
      <c r="E5" s="27">
        <v>1</v>
      </c>
      <c r="F5" s="27" t="s">
        <v>41</v>
      </c>
      <c r="G5" s="77"/>
      <c r="H5" s="79"/>
      <c r="I5" s="78"/>
      <c r="J5" s="78">
        <v>460070554</v>
      </c>
      <c r="K5" s="78" t="s">
        <v>206</v>
      </c>
      <c r="L5" s="77"/>
    </row>
    <row r="6" spans="1:12" s="48" customFormat="1" ht="28.5">
      <c r="A6" s="49">
        <f t="shared" si="0"/>
        <v>79</v>
      </c>
      <c r="B6" s="75"/>
      <c r="C6" s="75" t="s">
        <v>87</v>
      </c>
      <c r="D6" s="75" t="s">
        <v>280</v>
      </c>
      <c r="E6" s="27">
        <v>2</v>
      </c>
      <c r="F6" s="27" t="s">
        <v>237</v>
      </c>
      <c r="G6" s="77"/>
      <c r="H6" s="79"/>
      <c r="I6" s="78"/>
      <c r="J6" s="75"/>
      <c r="K6" s="78" t="s">
        <v>207</v>
      </c>
      <c r="L6" s="77"/>
    </row>
    <row r="7" spans="1:12" s="48" customFormat="1" ht="28.5">
      <c r="A7" s="49">
        <f t="shared" si="0"/>
        <v>80</v>
      </c>
      <c r="B7" s="78">
        <v>460200143</v>
      </c>
      <c r="C7" s="75" t="s">
        <v>276</v>
      </c>
      <c r="D7" s="75" t="s">
        <v>281</v>
      </c>
      <c r="E7" s="27">
        <v>80</v>
      </c>
      <c r="F7" s="27" t="s">
        <v>42</v>
      </c>
      <c r="G7" s="77"/>
      <c r="H7" s="79"/>
      <c r="I7" s="78"/>
      <c r="J7" s="78">
        <v>460200143</v>
      </c>
      <c r="K7" s="78" t="s">
        <v>208</v>
      </c>
      <c r="L7" s="77"/>
    </row>
    <row r="8" spans="1:12" s="48" customFormat="1" ht="28.5">
      <c r="A8" s="49">
        <f t="shared" si="0"/>
        <v>81</v>
      </c>
      <c r="B8" s="78">
        <v>460200683</v>
      </c>
      <c r="C8" s="75" t="s">
        <v>277</v>
      </c>
      <c r="D8" s="75" t="s">
        <v>282</v>
      </c>
      <c r="E8" s="27">
        <v>45</v>
      </c>
      <c r="F8" s="27" t="s">
        <v>42</v>
      </c>
      <c r="G8" s="77"/>
      <c r="H8" s="79"/>
      <c r="I8" s="78"/>
      <c r="J8" s="78">
        <v>460200683</v>
      </c>
      <c r="K8" s="78" t="s">
        <v>209</v>
      </c>
      <c r="L8" s="77"/>
    </row>
    <row r="9" spans="1:12" s="48" customFormat="1" ht="28.5">
      <c r="A9" s="49">
        <f t="shared" si="0"/>
        <v>82</v>
      </c>
      <c r="B9" s="78">
        <v>460260001</v>
      </c>
      <c r="C9" s="75" t="s">
        <v>88</v>
      </c>
      <c r="D9" s="75" t="s">
        <v>283</v>
      </c>
      <c r="E9" s="27">
        <v>45</v>
      </c>
      <c r="F9" s="27" t="s">
        <v>42</v>
      </c>
      <c r="G9" s="77"/>
      <c r="H9" s="79"/>
      <c r="I9" s="78"/>
      <c r="J9" s="78">
        <v>460260001</v>
      </c>
      <c r="K9" s="78" t="s">
        <v>210</v>
      </c>
      <c r="L9" s="77"/>
    </row>
    <row r="10" spans="1:12" s="48" customFormat="1" ht="15">
      <c r="A10" s="49">
        <f t="shared" si="0"/>
        <v>83</v>
      </c>
      <c r="B10" s="78" t="s">
        <v>211</v>
      </c>
      <c r="C10" s="75" t="s">
        <v>89</v>
      </c>
      <c r="D10" s="75" t="s">
        <v>89</v>
      </c>
      <c r="E10" s="27">
        <v>5</v>
      </c>
      <c r="F10" s="27" t="s">
        <v>41</v>
      </c>
      <c r="G10" s="77"/>
      <c r="H10" s="79"/>
      <c r="I10" s="78"/>
      <c r="J10" s="75"/>
      <c r="K10" s="78" t="s">
        <v>211</v>
      </c>
      <c r="L10" s="77"/>
    </row>
    <row r="11" spans="1:12" s="48" customFormat="1" ht="42.75">
      <c r="A11" s="49">
        <f t="shared" si="0"/>
        <v>84</v>
      </c>
      <c r="B11" s="78" t="s">
        <v>212</v>
      </c>
      <c r="C11" s="75" t="s">
        <v>250</v>
      </c>
      <c r="D11" s="75" t="s">
        <v>284</v>
      </c>
      <c r="E11" s="27">
        <v>80</v>
      </c>
      <c r="F11" s="27" t="s">
        <v>42</v>
      </c>
      <c r="G11" s="77"/>
      <c r="H11" s="79"/>
      <c r="I11" s="78"/>
      <c r="J11" s="75"/>
      <c r="K11" s="78" t="s">
        <v>212</v>
      </c>
      <c r="L11" s="77"/>
    </row>
    <row r="12" spans="1:12" s="48" customFormat="1" ht="28.5">
      <c r="A12" s="49">
        <f t="shared" si="0"/>
        <v>85</v>
      </c>
      <c r="B12" s="78">
        <v>460510075</v>
      </c>
      <c r="C12" s="75" t="s">
        <v>240</v>
      </c>
      <c r="D12" s="75" t="s">
        <v>285</v>
      </c>
      <c r="E12" s="27">
        <v>45</v>
      </c>
      <c r="F12" s="27" t="s">
        <v>42</v>
      </c>
      <c r="G12" s="77"/>
      <c r="H12" s="79"/>
      <c r="I12" s="78"/>
      <c r="J12" s="78">
        <v>460510075</v>
      </c>
      <c r="K12" s="78" t="s">
        <v>213</v>
      </c>
      <c r="L12" s="77"/>
    </row>
    <row r="13" spans="1:12" s="48" customFormat="1" ht="28.5">
      <c r="A13" s="49">
        <f t="shared" si="0"/>
        <v>86</v>
      </c>
      <c r="B13" s="78">
        <v>460560144</v>
      </c>
      <c r="C13" s="75" t="s">
        <v>90</v>
      </c>
      <c r="D13" s="75" t="s">
        <v>114</v>
      </c>
      <c r="E13" s="27">
        <v>80</v>
      </c>
      <c r="F13" s="27" t="s">
        <v>42</v>
      </c>
      <c r="G13" s="77"/>
      <c r="H13" s="79"/>
      <c r="I13" s="78"/>
      <c r="J13" s="78">
        <v>460560144</v>
      </c>
      <c r="K13" s="78" t="s">
        <v>214</v>
      </c>
      <c r="L13" s="77"/>
    </row>
    <row r="14" spans="1:12" s="48" customFormat="1" ht="28.5">
      <c r="A14" s="49">
        <f t="shared" si="0"/>
        <v>87</v>
      </c>
      <c r="B14" s="78">
        <v>460560684</v>
      </c>
      <c r="C14" s="75" t="s">
        <v>91</v>
      </c>
      <c r="D14" s="75" t="s">
        <v>115</v>
      </c>
      <c r="E14" s="27">
        <v>45</v>
      </c>
      <c r="F14" s="27" t="s">
        <v>42</v>
      </c>
      <c r="G14" s="77"/>
      <c r="H14" s="79"/>
      <c r="I14" s="78"/>
      <c r="J14" s="78">
        <v>460560684</v>
      </c>
      <c r="K14" s="78" t="s">
        <v>215</v>
      </c>
      <c r="L14" s="77"/>
    </row>
    <row r="15" spans="1:12" s="48" customFormat="1" ht="30" customHeight="1" thickBot="1">
      <c r="A15" s="49">
        <f t="shared" si="0"/>
        <v>88</v>
      </c>
      <c r="B15" s="85">
        <v>979082212</v>
      </c>
      <c r="C15" s="85" t="s">
        <v>118</v>
      </c>
      <c r="D15" s="85" t="s">
        <v>118</v>
      </c>
      <c r="E15" s="86">
        <v>2</v>
      </c>
      <c r="F15" s="86" t="s">
        <v>237</v>
      </c>
      <c r="G15" s="77"/>
      <c r="H15" s="79"/>
      <c r="I15" s="94"/>
      <c r="J15" s="85">
        <v>979082212</v>
      </c>
      <c r="K15" s="94" t="s">
        <v>216</v>
      </c>
      <c r="L15" s="77"/>
    </row>
    <row r="16" spans="1:8" s="10" customFormat="1" ht="20.25" customHeight="1" thickBot="1">
      <c r="A16" s="28"/>
      <c r="B16" s="29" t="s">
        <v>33</v>
      </c>
      <c r="C16" s="30" t="s">
        <v>119</v>
      </c>
      <c r="D16" s="30"/>
      <c r="E16" s="31"/>
      <c r="F16" s="31"/>
      <c r="G16" s="125"/>
      <c r="H16" s="126"/>
    </row>
    <row r="17" ht="13.5" thickTop="1"/>
    <row r="19" spans="2:7" s="67" customFormat="1" ht="15">
      <c r="B19" s="9" t="s">
        <v>256</v>
      </c>
      <c r="G19" s="68"/>
    </row>
    <row r="20" spans="2:7" s="67" customFormat="1" ht="15">
      <c r="B20" s="96" t="s">
        <v>117</v>
      </c>
      <c r="G20" s="68"/>
    </row>
  </sheetData>
  <sheetProtection/>
  <mergeCells count="3">
    <mergeCell ref="B1:C1"/>
    <mergeCell ref="G16:H16"/>
    <mergeCell ref="D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Špičan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Tomáš Macán</cp:lastModifiedBy>
  <cp:lastPrinted>2013-12-09T20:55:11Z</cp:lastPrinted>
  <dcterms:created xsi:type="dcterms:W3CDTF">2001-01-19T16:28:51Z</dcterms:created>
  <dcterms:modified xsi:type="dcterms:W3CDTF">2014-06-12T07:40:16Z</dcterms:modified>
  <cp:category/>
  <cp:version/>
  <cp:contentType/>
  <cp:contentStatus/>
</cp:coreProperties>
</file>