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2-stavby\2026-stavby\4-BESIP 2026\100-konkrétní zakázky-ZS-2026-BESIP\3) ZS BESIP 2026 - most 201-050 Potín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12" i="1" l="1"/>
  <c r="H9" i="1" l="1"/>
  <c r="H7" i="1" l="1"/>
  <c r="H8" i="1"/>
  <c r="H11" i="1" l="1"/>
  <c r="H10" i="1"/>
  <c r="H13" i="1"/>
  <c r="H14" i="1"/>
  <c r="H15" i="1" l="1"/>
  <c r="H16" i="1" l="1"/>
  <c r="H17" i="1" l="1"/>
</calcChain>
</file>

<file path=xl/sharedStrings.xml><?xml version="1.0" encoding="utf-8"?>
<sst xmlns="http://schemas.openxmlformats.org/spreadsheetml/2006/main" count="37" uniqueCount="30">
  <si>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</si>
  <si>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</si>
  <si>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</si>
  <si>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</si>
  <si>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</si>
  <si>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</si>
  <si>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</si>
  <si>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</si>
  <si>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</si>
  <si>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</si>
  <si>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</si>
  <si>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 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</si>
  <si>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</si>
  <si>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</si>
  <si>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</si>
  <si>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</si>
  <si>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</si>
  <si>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</si>
  <si>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</si>
  <si>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Celkem vč. DPH 21%</t>
  </si>
  <si>
    <t>Doprava</t>
  </si>
  <si>
    <t xml:space="preserve">Dopravně inženýrské opatření </t>
  </si>
  <si>
    <t>Oprava záchytného systému</t>
  </si>
  <si>
    <t>Oprava záchytného systému - most ev.č. 201-050 Potín</t>
  </si>
  <si>
    <t>Montáž záchytného systému (svodidlo a zábradlí)</t>
  </si>
  <si>
    <r>
      <rPr>
        <b/>
        <sz val="10"/>
        <color theme="1"/>
        <rFont val="Arial CE"/>
        <charset val="238"/>
      </rPr>
      <t>Jednostranné silniční svodidlo (H1):</t>
    </r>
    <r>
      <rPr>
        <sz val="10"/>
        <color theme="1"/>
        <rFont val="Arial CE"/>
        <charset val="238"/>
      </rPr>
      <t xml:space="preserve">
 - </t>
    </r>
    <r>
      <rPr>
        <u/>
        <sz val="10"/>
        <color theme="1"/>
        <rFont val="Arial CE"/>
        <charset val="238"/>
      </rPr>
      <t>sloupky v prodlouženém provedení</t>
    </r>
    <r>
      <rPr>
        <sz val="10"/>
        <color theme="1"/>
        <rFont val="Arial CE"/>
        <charset val="238"/>
      </rPr>
      <t xml:space="preserve">
 - umístění svodidla v plné výšce takto:
    jízdní pruh směr Krsy…………………...…..40m
    jízdní pruh směr Konstantinovy Lázně.……28m</t>
    </r>
  </si>
  <si>
    <r>
      <rPr>
        <b/>
        <sz val="10"/>
        <color theme="1"/>
        <rFont val="Arial CE"/>
        <charset val="238"/>
      </rPr>
      <t>Ukončení záchytného systému dle platných TP a TPV:</t>
    </r>
    <r>
      <rPr>
        <sz val="10"/>
        <color theme="1"/>
        <rFont val="Arial CE"/>
        <charset val="238"/>
      </rPr>
      <t xml:space="preserve">
 - 4x krátký výškový náběh s náběhovou přechodkou</t>
    </r>
  </si>
  <si>
    <r>
      <rPr>
        <b/>
        <sz val="10"/>
        <color theme="1"/>
        <rFont val="Arial CE"/>
        <charset val="238"/>
      </rPr>
      <t>Silniční zábradlí v. 1,1m (3-madlové):</t>
    </r>
    <r>
      <rPr>
        <sz val="10"/>
        <color theme="1"/>
        <rFont val="Arial CE"/>
        <charset val="238"/>
      </rPr>
      <t xml:space="preserve">
 - kotvené do betonové římsy shora přes patní desku na chem. kotvy
 - PKO žárový zinek
 - délky zábradlí:
   římsa na NK návodní strana.........3,5m
   křídlo na povodní straně…………..3,0m</t>
    </r>
  </si>
  <si>
    <r>
      <rPr>
        <b/>
        <sz val="10"/>
        <color theme="1"/>
        <rFont val="Arial CE"/>
        <charset val="238"/>
      </rPr>
      <t xml:space="preserve">Demontáž stávajícího záchytného systému:
</t>
    </r>
    <r>
      <rPr>
        <sz val="10"/>
        <color theme="1"/>
        <rFont val="Arial CE"/>
        <charset val="238"/>
      </rPr>
      <t xml:space="preserve"> - sil. svodidlo typu NH4
 - beraněné sloupky vytáhnout, obetonované sloupky odřezat 
   zároveň s terénem
 - celková dl. svodidel vč. náběhů je cca 76m
(zdemontovaný kovový materiál bude ponechán na hromadě v místě stavby, odvoz a likvidaci zajistí objednatel)</t>
    </r>
  </si>
  <si>
    <r>
      <rPr>
        <b/>
        <sz val="10"/>
        <color theme="1"/>
        <rFont val="Arial CE"/>
        <charset val="238"/>
      </rPr>
      <t>Drobné stavební práce pro montáž záchytného systému</t>
    </r>
    <r>
      <rPr>
        <sz val="10"/>
        <color theme="1"/>
        <rFont val="Arial CE"/>
        <charset val="238"/>
      </rPr>
      <t xml:space="preserve">
 - v místě 3 beraněných sloupků (směr Krsy) nutné odvrtat stávající dlažbu z lom. kamene do betonu a následně sloupek zabetonovat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</si>
</sst>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6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8"/>
      <color rgb="FF002060"/>
      <name val="Arial CE"/>
      <charset val="238"/>
    </font>
    <font>
      <b/>
      <sz val="10"/>
      <name val="Arial CE"/>
      <charset val="238"/>
    </font>
    <font>
      <b/>
      <sz val="9"/>
      <color theme="1"/>
      <name val="Arial CE"/>
      <charset val="238"/>
    </font>
    <font>
      <b/>
      <sz val="7"/>
      <color theme="1"/>
      <name val="Arial CE"/>
      <charset val="238"/>
    </font>
    <font>
      <b/>
      <sz val="10"/>
      <color theme="1"/>
      <name val="Arial CE"/>
      <charset val="238"/>
    </font>
    <font>
      <sz val="7"/>
      <color theme="1"/>
      <name val="Arial CE"/>
      <charset val="238"/>
    </font>
    <font>
      <sz val="10"/>
      <color theme="1"/>
      <name val="Arial CE"/>
      <charset val="238"/>
    </font>
    <font>
      <u/>
      <sz val="10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/>
    <xf numFmtId="164" fontId="8" fillId="0" borderId="0" xfId="0" applyNumberFormat="1" applyFont="1" applyFill="1" applyAlignment="1" applyProtection="1">
      <alignment horizontal="right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4" fontId="1" fillId="4" borderId="0" xfId="0" applyNumberFormat="1" applyFont="1" applyFill="1" applyBorder="1" applyAlignment="1" applyProtection="1">
      <alignment horizontal="right" vertical="center"/>
    </xf>
    <xf numFmtId="0" fontId="9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7" fillId="0" borderId="5" xfId="0" applyNumberFormat="1" applyFont="1" applyFill="1" applyBorder="1" applyAlignment="1" applyProtection="1"/>
    <xf numFmtId="4" fontId="8" fillId="3" borderId="4" xfId="0" applyNumberFormat="1" applyFont="1" applyFill="1" applyBorder="1" applyAlignment="1" applyProtection="1"/>
    <xf numFmtId="164" fontId="8" fillId="0" borderId="0" xfId="0" applyNumberFormat="1" applyFont="1" applyFill="1" applyAlignment="1" applyProtection="1">
      <alignment horizontal="right"/>
    </xf>
    <xf numFmtId="0" fontId="0" fillId="0" borderId="0" xfId="0" applyAlignment="1">
      <alignment horizontal="left"/>
    </xf>
    <xf numFmtId="0" fontId="10" fillId="3" borderId="0" xfId="0" applyNumberFormat="1" applyFont="1" applyFill="1" applyBorder="1" applyAlignment="1" applyProtection="1"/>
    <xf numFmtId="164" fontId="11" fillId="0" borderId="15" xfId="0" applyNumberFormat="1" applyFont="1" applyFill="1" applyBorder="1" applyAlignment="1" applyProtection="1">
      <alignment vertical="center"/>
    </xf>
    <xf numFmtId="164" fontId="11" fillId="0" borderId="16" xfId="0" applyNumberFormat="1" applyFont="1" applyFill="1" applyBorder="1" applyAlignment="1" applyProtection="1">
      <alignment vertical="center"/>
    </xf>
    <xf numFmtId="164" fontId="12" fillId="0" borderId="16" xfId="0" applyNumberFormat="1" applyFont="1" applyFill="1" applyBorder="1" applyAlignment="1" applyProtection="1">
      <alignment horizontal="center" vertical="center"/>
    </xf>
    <xf numFmtId="164" fontId="11" fillId="0" borderId="16" xfId="0" applyNumberFormat="1" applyFont="1" applyFill="1" applyBorder="1" applyAlignment="1" applyProtection="1">
      <alignment horizontal="left" vertical="center"/>
    </xf>
    <xf numFmtId="165" fontId="11" fillId="0" borderId="16" xfId="0" applyNumberFormat="1" applyFont="1" applyFill="1" applyBorder="1" applyAlignment="1" applyProtection="1">
      <alignment horizontal="left" vertical="center"/>
    </xf>
    <xf numFmtId="0" fontId="11" fillId="0" borderId="16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64" fontId="13" fillId="0" borderId="6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</xf>
    <xf numFmtId="164" fontId="14" fillId="0" borderId="3" xfId="0" applyNumberFormat="1" applyFont="1" applyFill="1" applyBorder="1" applyAlignment="1" applyProtection="1">
      <alignment vertical="center" wrapText="1"/>
    </xf>
    <xf numFmtId="164" fontId="13" fillId="0" borderId="3" xfId="0" applyNumberFormat="1" applyFont="1" applyFill="1" applyBorder="1" applyAlignment="1" applyProtection="1">
      <alignment horizontal="center" vertical="center"/>
    </xf>
    <xf numFmtId="4" fontId="13" fillId="0" borderId="3" xfId="0" applyNumberFormat="1" applyFont="1" applyFill="1" applyBorder="1" applyAlignment="1" applyProtection="1">
      <alignment vertical="center"/>
    </xf>
    <xf numFmtId="4" fontId="13" fillId="4" borderId="3" xfId="0" applyNumberFormat="1" applyFont="1" applyFill="1" applyBorder="1" applyAlignment="1" applyProtection="1">
      <alignment horizontal="right" vertical="center"/>
    </xf>
    <xf numFmtId="4" fontId="13" fillId="0" borderId="2" xfId="0" applyNumberFormat="1" applyFont="1" applyFill="1" applyBorder="1" applyAlignment="1" applyProtection="1">
      <alignment vertical="center"/>
    </xf>
    <xf numFmtId="164" fontId="12" fillId="0" borderId="3" xfId="0" applyNumberFormat="1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20"/>
  <sheetViews>
    <sheetView tabSelected="1" zoomScale="130" zoomScaleNormal="130" workbookViewId="0">
      <selection activeCell="K8" sqref="K8"/>
    </sheetView>
  </sheetViews>
  <sheetFormatPr defaultRowHeight="12.75" x14ac:dyDescent="0.2"/>
  <cols>
    <col min="1" max="1" width="5.85546875" customWidth="1"/>
    <col min="2" max="2" width="5.140625" customWidth="1"/>
    <col min="4" max="4" width="56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24" t="s">
        <v>15</v>
      </c>
      <c r="B1" s="10"/>
      <c r="C1" s="10"/>
      <c r="D1" s="10"/>
      <c r="E1" s="10"/>
      <c r="F1" s="10"/>
      <c r="G1" s="10"/>
      <c r="H1" s="11"/>
    </row>
    <row r="2" spans="1:10" x14ac:dyDescent="0.2">
      <c r="A2" s="12" t="s">
        <v>16</v>
      </c>
      <c r="B2" s="13"/>
      <c r="C2" s="17" t="s">
        <v>22</v>
      </c>
      <c r="D2" s="14"/>
      <c r="E2" s="13"/>
      <c r="F2" s="15" t="s">
        <v>0</v>
      </c>
      <c r="G2" s="23"/>
      <c r="H2" s="16"/>
    </row>
    <row r="3" spans="1:10" x14ac:dyDescent="0.2">
      <c r="A3" s="12" t="s">
        <v>17</v>
      </c>
      <c r="B3" s="13"/>
      <c r="C3" s="30" t="s">
        <v>23</v>
      </c>
      <c r="D3" s="13"/>
      <c r="E3" s="13"/>
      <c r="F3" s="15"/>
      <c r="G3" s="18" t="s">
        <v>1</v>
      </c>
      <c r="H3" s="16"/>
    </row>
    <row r="4" spans="1:10" x14ac:dyDescent="0.2">
      <c r="A4" s="19"/>
      <c r="B4" s="20"/>
      <c r="C4" s="21"/>
      <c r="D4" s="21"/>
      <c r="E4" s="21"/>
      <c r="F4" s="21"/>
      <c r="G4" s="21"/>
      <c r="H4" s="22"/>
    </row>
    <row r="5" spans="1:10" ht="19.5" x14ac:dyDescent="0.2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0" ht="24.95" customHeight="1" x14ac:dyDescent="0.2">
      <c r="A6" s="31"/>
      <c r="B6" s="32"/>
      <c r="C6" s="32">
        <v>0</v>
      </c>
      <c r="D6" s="33" t="s">
        <v>10</v>
      </c>
      <c r="E6" s="34"/>
      <c r="F6" s="35"/>
      <c r="G6" s="36"/>
      <c r="H6" s="37"/>
    </row>
    <row r="7" spans="1:10" ht="63.75" x14ac:dyDescent="0.2">
      <c r="A7" s="38">
        <v>1</v>
      </c>
      <c r="B7" s="39"/>
      <c r="C7" s="39"/>
      <c r="D7" s="40" t="s">
        <v>25</v>
      </c>
      <c r="E7" s="41" t="s">
        <v>14</v>
      </c>
      <c r="F7" s="42">
        <v>68</v>
      </c>
      <c r="G7" s="43">
        <v>0</v>
      </c>
      <c r="H7" s="44">
        <f>F7*G7</f>
        <v>0</v>
      </c>
    </row>
    <row r="8" spans="1:10" ht="25.5" x14ac:dyDescent="0.2">
      <c r="A8" s="38">
        <v>2</v>
      </c>
      <c r="B8" s="39"/>
      <c r="C8" s="39"/>
      <c r="D8" s="40" t="s">
        <v>26</v>
      </c>
      <c r="E8" s="41" t="s">
        <v>18</v>
      </c>
      <c r="F8" s="42">
        <v>1</v>
      </c>
      <c r="G8" s="43">
        <v>0</v>
      </c>
      <c r="H8" s="44">
        <f>F8*G8</f>
        <v>0</v>
      </c>
    </row>
    <row r="9" spans="1:10" ht="89.25" x14ac:dyDescent="0.2">
      <c r="A9" s="38">
        <v>3</v>
      </c>
      <c r="B9" s="39"/>
      <c r="C9" s="39"/>
      <c r="D9" s="40" t="s">
        <v>27</v>
      </c>
      <c r="E9" s="41" t="s">
        <v>14</v>
      </c>
      <c r="F9" s="42">
        <v>6.5</v>
      </c>
      <c r="G9" s="43">
        <v>0</v>
      </c>
      <c r="H9" s="44">
        <f t="shared" ref="H9" si="0">F9*G9</f>
        <v>0</v>
      </c>
    </row>
    <row r="10" spans="1:10" ht="17.25" customHeight="1" x14ac:dyDescent="0.2">
      <c r="A10" s="38">
        <v>4</v>
      </c>
      <c r="B10" s="39"/>
      <c r="C10" s="39"/>
      <c r="D10" s="45" t="s">
        <v>24</v>
      </c>
      <c r="E10" s="41" t="s">
        <v>18</v>
      </c>
      <c r="F10" s="42">
        <v>1</v>
      </c>
      <c r="G10" s="43">
        <v>0</v>
      </c>
      <c r="H10" s="44">
        <f>F10*G10</f>
        <v>0</v>
      </c>
    </row>
    <row r="11" spans="1:10" ht="89.25" x14ac:dyDescent="0.2">
      <c r="A11" s="38">
        <v>5</v>
      </c>
      <c r="B11" s="39"/>
      <c r="C11" s="39"/>
      <c r="D11" s="40" t="s">
        <v>28</v>
      </c>
      <c r="E11" s="41" t="s">
        <v>18</v>
      </c>
      <c r="F11" s="42">
        <v>1</v>
      </c>
      <c r="G11" s="43">
        <v>0</v>
      </c>
      <c r="H11" s="44">
        <f t="shared" ref="H11:H14" si="1">F11*G11</f>
        <v>0</v>
      </c>
    </row>
    <row r="12" spans="1:10" ht="51" x14ac:dyDescent="0.2">
      <c r="A12" s="38">
        <v>6</v>
      </c>
      <c r="B12" s="39"/>
      <c r="C12" s="39"/>
      <c r="D12" s="40" t="s">
        <v>29</v>
      </c>
      <c r="E12" s="41" t="s">
        <v>18</v>
      </c>
      <c r="F12" s="42">
        <v>1</v>
      </c>
      <c r="G12" s="43">
        <v>0</v>
      </c>
      <c r="H12" s="44">
        <f t="shared" ref="H12" si="2">F12*G12</f>
        <v>0</v>
      </c>
      <c r="J12" s="25"/>
    </row>
    <row r="13" spans="1:10" ht="17.25" customHeight="1" x14ac:dyDescent="0.2">
      <c r="A13" s="38">
        <v>7</v>
      </c>
      <c r="B13" s="39"/>
      <c r="C13" s="39"/>
      <c r="D13" s="45" t="s">
        <v>20</v>
      </c>
      <c r="E13" s="41" t="s">
        <v>18</v>
      </c>
      <c r="F13" s="42">
        <v>1</v>
      </c>
      <c r="G13" s="43">
        <v>0</v>
      </c>
      <c r="H13" s="44">
        <f t="shared" si="1"/>
        <v>0</v>
      </c>
      <c r="J13" s="25"/>
    </row>
    <row r="14" spans="1:10" ht="17.25" customHeight="1" x14ac:dyDescent="0.2">
      <c r="A14" s="38">
        <v>8</v>
      </c>
      <c r="B14" s="39"/>
      <c r="C14" s="39"/>
      <c r="D14" s="45" t="s">
        <v>21</v>
      </c>
      <c r="E14" s="41" t="s">
        <v>18</v>
      </c>
      <c r="F14" s="42">
        <v>1</v>
      </c>
      <c r="G14" s="43">
        <v>0</v>
      </c>
      <c r="H14" s="44">
        <f t="shared" si="1"/>
        <v>0</v>
      </c>
    </row>
    <row r="15" spans="1:10" ht="17.25" customHeight="1" x14ac:dyDescent="0.2">
      <c r="A15" s="2"/>
      <c r="B15" s="2"/>
      <c r="C15" s="2"/>
      <c r="D15" s="28" t="s">
        <v>12</v>
      </c>
      <c r="E15" s="26"/>
      <c r="F15" s="26"/>
      <c r="G15" s="26"/>
      <c r="H15" s="27">
        <f>SUM(H7:H14)</f>
        <v>0</v>
      </c>
    </row>
    <row r="16" spans="1:10" ht="17.25" customHeight="1" x14ac:dyDescent="0.2">
      <c r="A16" s="3"/>
      <c r="B16" s="3"/>
      <c r="C16" s="4" t="s">
        <v>1</v>
      </c>
      <c r="D16" s="9" t="s">
        <v>13</v>
      </c>
      <c r="E16" s="1"/>
      <c r="F16" s="1"/>
      <c r="G16" s="1"/>
      <c r="H16" s="8">
        <f>H15*0.21</f>
        <v>0</v>
      </c>
    </row>
    <row r="17" spans="1:8" ht="17.25" customHeight="1" x14ac:dyDescent="0.2">
      <c r="A17" s="3"/>
      <c r="B17" s="3"/>
      <c r="C17" s="4"/>
      <c r="D17" s="9" t="s">
        <v>19</v>
      </c>
      <c r="E17" s="1"/>
      <c r="F17" s="1"/>
      <c r="G17" s="1"/>
      <c r="H17" s="8">
        <f>SUM(H15+H16)</f>
        <v>0</v>
      </c>
    </row>
    <row r="18" spans="1:8" ht="17.25" customHeight="1" x14ac:dyDescent="0.2"/>
    <row r="19" spans="1:8" x14ac:dyDescent="0.2">
      <c r="E19" s="1"/>
      <c r="F19" s="1"/>
      <c r="G19" s="1"/>
    </row>
    <row r="20" spans="1:8" x14ac:dyDescent="0.2">
      <c r="A20" s="29" t="s">
        <v>11</v>
      </c>
      <c r="B20" s="29"/>
      <c r="C20" s="29"/>
      <c r="D20" s="29"/>
      <c r="E20" s="29"/>
      <c r="F20" s="29"/>
      <c r="G20" s="29"/>
      <c r="H20" s="29"/>
    </row>
  </sheetData>
  <mergeCells count="1">
    <mergeCell ref="A20:H20"/>
  </mergeCells>
  <phoneticPr fontId="0" type="noConversion"/>
  <pageMargins left="0.78740157480314954" right="0.78740157480314954" top="0.78740157480314954" bottom="0.78740157480314954" header="0.5" footer="0.5"/>
  <pageSetup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2026-03-11T14:39:39Z</cp:lastPrinted>
  <dcterms:created xsi:type="dcterms:W3CDTF">2006-03-27T10:35:26Z</dcterms:created>
  <dcterms:modified xsi:type="dcterms:W3CDTF">2026-03-16T08:20:35Z</dcterms:modified>
</cp:coreProperties>
</file>