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artnerova\Desktop\VÝBĚROVÁ ŘÍZENÍ\VZMR Oprava zpevněné plochy před dílnou\"/>
    </mc:Choice>
  </mc:AlternateContent>
  <bookViews>
    <workbookView xWindow="0" yWindow="0" windowWidth="19200" windowHeight="68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F21" i="1"/>
  <c r="H20" i="1"/>
  <c r="H19" i="1"/>
  <c r="F19" i="1"/>
  <c r="H18" i="1"/>
  <c r="H17" i="1"/>
  <c r="H16" i="1"/>
  <c r="H15" i="1"/>
  <c r="H14" i="1"/>
  <c r="H13" i="1"/>
  <c r="H12" i="1"/>
  <c r="H11" i="1"/>
  <c r="H10" i="1"/>
  <c r="H32" i="1" s="1"/>
  <c r="H9" i="1"/>
  <c r="H8" i="1"/>
</calcChain>
</file>

<file path=xl/sharedStrings.xml><?xml version="1.0" encoding="utf-8"?>
<sst xmlns="http://schemas.openxmlformats.org/spreadsheetml/2006/main" count="83" uniqueCount="64">
  <si>
    <t>Akce:</t>
  </si>
  <si>
    <t>SOU A SOŠ SUŠICE - Na Hrázi 1413 - Oprava zpevněné plochy před dílnou</t>
  </si>
  <si>
    <t>Poř.č.</t>
  </si>
  <si>
    <t>Položka</t>
  </si>
  <si>
    <t>Text</t>
  </si>
  <si>
    <t>MJ</t>
  </si>
  <si>
    <t>Počet</t>
  </si>
  <si>
    <t>Jednotková cena</t>
  </si>
  <si>
    <t>Celkem</t>
  </si>
  <si>
    <t>113107331</t>
  </si>
  <si>
    <t>Odstranění podkladu z betonu prostého tl 150 mm strojně pl do 50 m2</t>
  </si>
  <si>
    <t>m2</t>
  </si>
  <si>
    <t>997221612</t>
  </si>
  <si>
    <t>Nakládání vybouraných hmot na dopravní prostředky pro vodorovnou dopravu</t>
  </si>
  <si>
    <t>t</t>
  </si>
  <si>
    <t>997221571</t>
  </si>
  <si>
    <t>Vodorovná doprava suti a vybouraných hmot</t>
  </si>
  <si>
    <t>997221873</t>
  </si>
  <si>
    <t>Poplatek za uložení stavebního odpadu na recyklační skládce (skládkovné) zeminy a kamení zatříděného do Katalogu odpadů</t>
  </si>
  <si>
    <t>997221861</t>
  </si>
  <si>
    <t>Poplatek za uložení stavebního odpadu na recyklační skládce (skládkovné) z prostého betonu pod kódem 17 01 01</t>
  </si>
  <si>
    <t>181152302</t>
  </si>
  <si>
    <t>Úprava pláně pro silnice a dálnice v zářezech se zhutněním</t>
  </si>
  <si>
    <t>564851111</t>
  </si>
  <si>
    <t>Podklad ze štěrkodrtě ŠD tl 150 mm</t>
  </si>
  <si>
    <t>577155112</t>
  </si>
  <si>
    <t>Asfaltový beton vrstva ložní ACL 16 (ABH) tl 60 mm š do 3 m z nemodifikovaného asfaltu</t>
  </si>
  <si>
    <t>573191111</t>
  </si>
  <si>
    <t>Postřik infiltrační kationaktivní emulzí v množství 1 kg/m2</t>
  </si>
  <si>
    <t>573231112</t>
  </si>
  <si>
    <t>Postřik živičný spojovací ze silniční emulze v množství 1,0 kg/m2</t>
  </si>
  <si>
    <t>577144211</t>
  </si>
  <si>
    <t>Asfaltový beton vrstva obrusná ACO 11 (ABS) tř. II tl 50 mm š do 3 m z nemodifikovaného asfaltu</t>
  </si>
  <si>
    <t>919721223</t>
  </si>
  <si>
    <t>Geomříž pro vyztužení asfaltového povrchu</t>
  </si>
  <si>
    <t>596211112</t>
  </si>
  <si>
    <t>Kladení zámkové dlažby komunikací pro pěší tl 60 mm skupiny A pl do 300 m2</t>
  </si>
  <si>
    <t>592450180</t>
  </si>
  <si>
    <t>dlažba skladebná betonová 200x100mm tl 60mm přírodní</t>
  </si>
  <si>
    <t>916131213</t>
  </si>
  <si>
    <t>Osazení silničního obrubníku betonového stojatého s boční opěrou do lože z betonu prostého</t>
  </si>
  <si>
    <t>m</t>
  </si>
  <si>
    <t>592170340</t>
  </si>
  <si>
    <t>obrubník silniční betonový 1000x150x300mm</t>
  </si>
  <si>
    <t>915491211</t>
  </si>
  <si>
    <t>Osazení vodícího proužku z betonových desek do betonového lože tl do 100 mm š proužku 250 mm</t>
  </si>
  <si>
    <t>592461200</t>
  </si>
  <si>
    <t>přídlažba silniční betonová 500x250mm tl 80mm</t>
  </si>
  <si>
    <t>KUS</t>
  </si>
  <si>
    <t>935113111</t>
  </si>
  <si>
    <t>Osazení odvodňovacího polymerbetonového žlabu s krycím roštem šířky do 200 mm vč.materiálu</t>
  </si>
  <si>
    <t>916111113</t>
  </si>
  <si>
    <t>Osazení obruby z velkých kostek s boční opěrou do lože z betonu prostého</t>
  </si>
  <si>
    <t>592450200</t>
  </si>
  <si>
    <t>dlažba skladebná betonová 200x100mm tl 80mm přírodní</t>
  </si>
  <si>
    <t>919732211</t>
  </si>
  <si>
    <t>Styčná spára napojení nového živičného povrchu na stávající za tepla š 15 mm hl 25 mm</t>
  </si>
  <si>
    <t/>
  </si>
  <si>
    <t>PŘÍPOJKY PVC DN 150</t>
  </si>
  <si>
    <t>031100001</t>
  </si>
  <si>
    <t>Zařízení staveniště</t>
  </si>
  <si>
    <t>KPL</t>
  </si>
  <si>
    <t>Rozpočet CELKEM bez DPH</t>
  </si>
  <si>
    <t>POLOŽKOVÝ SOUPIS PRACÍ A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</si>
</sst>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9" workbookViewId="0">
      <selection activeCell="L4" sqref="L4"/>
    </sheetView>
  </sheetViews>
  <sheetFormatPr defaultRowHeight="15" x14ac:dyDescent="0.25"/>
  <cols>
    <col min="2" max="3" width="15.5703125" customWidth="1"/>
    <col min="4" max="4" width="40.5703125" customWidth="1"/>
    <col min="5" max="8" width="15.5703125" customWidth="1"/>
  </cols>
  <sheetData>
    <row r="1" spans="1:8" ht="9.9499999999999993" customHeight="1" x14ac:dyDescent="0.25"/>
    <row r="2" spans="1:8" x14ac:dyDescent="0.25">
      <c r="E2" s="1"/>
      <c r="H2" s="2"/>
    </row>
    <row r="3" spans="1:8" ht="26.25" x14ac:dyDescent="0.4">
      <c r="C3" s="3" t="s">
        <v>63</v>
      </c>
      <c r="D3" s="3"/>
      <c r="E3" s="1"/>
      <c r="H3" s="2"/>
    </row>
    <row r="4" spans="1:8" ht="18.75" x14ac:dyDescent="0.3">
      <c r="B4" t="s">
        <v>0</v>
      </c>
      <c r="C4" s="4" t="s">
        <v>1</v>
      </c>
      <c r="D4" s="4"/>
      <c r="E4" s="1"/>
      <c r="H4" s="2"/>
    </row>
    <row r="5" spans="1:8" x14ac:dyDescent="0.25">
      <c r="E5" s="1"/>
      <c r="H5" s="2"/>
    </row>
    <row r="6" spans="1:8" x14ac:dyDescent="0.25">
      <c r="E6" s="1"/>
      <c r="H6" s="2"/>
    </row>
    <row r="7" spans="1:8" x14ac:dyDescent="0.25">
      <c r="A7" s="5"/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</row>
    <row r="8" spans="1:8" ht="60" customHeight="1" x14ac:dyDescent="0.25">
      <c r="B8" s="8">
        <v>1</v>
      </c>
      <c r="C8" s="9" t="s">
        <v>9</v>
      </c>
      <c r="D8" s="10" t="s">
        <v>10</v>
      </c>
      <c r="E8" s="8" t="s">
        <v>11</v>
      </c>
      <c r="F8" s="11">
        <v>63</v>
      </c>
      <c r="G8" s="11"/>
      <c r="H8" s="12">
        <f>F8*G8</f>
        <v>0</v>
      </c>
    </row>
    <row r="9" spans="1:8" ht="60" customHeight="1" x14ac:dyDescent="0.25">
      <c r="B9" s="8">
        <v>2</v>
      </c>
      <c r="C9" s="9" t="s">
        <v>12</v>
      </c>
      <c r="D9" s="10" t="s">
        <v>13</v>
      </c>
      <c r="E9" s="8" t="s">
        <v>14</v>
      </c>
      <c r="F9" s="11">
        <v>28.08</v>
      </c>
      <c r="G9" s="11"/>
      <c r="H9" s="12">
        <f t="shared" ref="H9:H31" si="0">F9*G9</f>
        <v>0</v>
      </c>
    </row>
    <row r="10" spans="1:8" ht="60" customHeight="1" x14ac:dyDescent="0.25">
      <c r="B10" s="8">
        <v>3</v>
      </c>
      <c r="C10" s="9" t="s">
        <v>15</v>
      </c>
      <c r="D10" s="10" t="s">
        <v>16</v>
      </c>
      <c r="E10" s="8" t="s">
        <v>14</v>
      </c>
      <c r="F10" s="11">
        <v>28.08</v>
      </c>
      <c r="G10" s="11"/>
      <c r="H10" s="12">
        <f t="shared" si="0"/>
        <v>0</v>
      </c>
    </row>
    <row r="11" spans="1:8" ht="60" customHeight="1" x14ac:dyDescent="0.25">
      <c r="B11" s="8">
        <v>4</v>
      </c>
      <c r="C11" s="9" t="s">
        <v>17</v>
      </c>
      <c r="D11" s="10" t="s">
        <v>18</v>
      </c>
      <c r="E11" s="8" t="s">
        <v>14</v>
      </c>
      <c r="F11" s="11">
        <v>5.4</v>
      </c>
      <c r="G11" s="11"/>
      <c r="H11" s="12">
        <f t="shared" si="0"/>
        <v>0</v>
      </c>
    </row>
    <row r="12" spans="1:8" ht="60" customHeight="1" x14ac:dyDescent="0.25">
      <c r="A12" s="5"/>
      <c r="B12" s="8">
        <v>5</v>
      </c>
      <c r="C12" s="13" t="s">
        <v>19</v>
      </c>
      <c r="D12" s="10" t="s">
        <v>20</v>
      </c>
      <c r="E12" s="8" t="s">
        <v>14</v>
      </c>
      <c r="F12" s="11">
        <v>22.68</v>
      </c>
      <c r="G12" s="11"/>
      <c r="H12" s="12">
        <f t="shared" si="0"/>
        <v>0</v>
      </c>
    </row>
    <row r="13" spans="1:8" ht="60" customHeight="1" x14ac:dyDescent="0.25">
      <c r="A13" s="5"/>
      <c r="B13" s="8">
        <v>6</v>
      </c>
      <c r="C13" s="13" t="s">
        <v>21</v>
      </c>
      <c r="D13" s="10" t="s">
        <v>22</v>
      </c>
      <c r="E13" s="8" t="s">
        <v>11</v>
      </c>
      <c r="F13" s="11">
        <v>63</v>
      </c>
      <c r="G13" s="11"/>
      <c r="H13" s="12">
        <f t="shared" si="0"/>
        <v>0</v>
      </c>
    </row>
    <row r="14" spans="1:8" ht="60" customHeight="1" x14ac:dyDescent="0.25">
      <c r="A14" s="5"/>
      <c r="B14" s="8">
        <v>7</v>
      </c>
      <c r="C14" s="13" t="s">
        <v>23</v>
      </c>
      <c r="D14" s="10" t="s">
        <v>24</v>
      </c>
      <c r="E14" s="8" t="s">
        <v>11</v>
      </c>
      <c r="F14" s="11">
        <v>63</v>
      </c>
      <c r="G14" s="11"/>
      <c r="H14" s="12">
        <f t="shared" si="0"/>
        <v>0</v>
      </c>
    </row>
    <row r="15" spans="1:8" ht="60" customHeight="1" x14ac:dyDescent="0.25">
      <c r="A15" s="5"/>
      <c r="B15" s="8">
        <v>8</v>
      </c>
      <c r="C15" s="13" t="s">
        <v>25</v>
      </c>
      <c r="D15" s="10" t="s">
        <v>26</v>
      </c>
      <c r="E15" s="8" t="s">
        <v>11</v>
      </c>
      <c r="F15" s="11">
        <v>627</v>
      </c>
      <c r="G15" s="11"/>
      <c r="H15" s="12">
        <f t="shared" si="0"/>
        <v>0</v>
      </c>
    </row>
    <row r="16" spans="1:8" ht="60" customHeight="1" x14ac:dyDescent="0.25">
      <c r="A16" s="5"/>
      <c r="B16" s="8">
        <v>9</v>
      </c>
      <c r="C16" s="13" t="s">
        <v>27</v>
      </c>
      <c r="D16" s="10" t="s">
        <v>28</v>
      </c>
      <c r="E16" s="8" t="s">
        <v>11</v>
      </c>
      <c r="F16" s="11">
        <v>627</v>
      </c>
      <c r="G16" s="11"/>
      <c r="H16" s="12">
        <f t="shared" si="0"/>
        <v>0</v>
      </c>
    </row>
    <row r="17" spans="1:8" ht="60" customHeight="1" x14ac:dyDescent="0.25">
      <c r="A17" s="5"/>
      <c r="B17" s="8">
        <v>10</v>
      </c>
      <c r="C17" s="13" t="s">
        <v>29</v>
      </c>
      <c r="D17" s="10" t="s">
        <v>30</v>
      </c>
      <c r="E17" s="8" t="s">
        <v>11</v>
      </c>
      <c r="F17" s="11">
        <v>627</v>
      </c>
      <c r="G17" s="11"/>
      <c r="H17" s="12">
        <f t="shared" si="0"/>
        <v>0</v>
      </c>
    </row>
    <row r="18" spans="1:8" ht="60" customHeight="1" x14ac:dyDescent="0.25">
      <c r="A18" s="5"/>
      <c r="B18" s="8">
        <v>11</v>
      </c>
      <c r="C18" s="13" t="s">
        <v>31</v>
      </c>
      <c r="D18" s="10" t="s">
        <v>32</v>
      </c>
      <c r="E18" s="8" t="s">
        <v>11</v>
      </c>
      <c r="F18" s="11">
        <v>627</v>
      </c>
      <c r="G18" s="11"/>
      <c r="H18" s="12">
        <f t="shared" si="0"/>
        <v>0</v>
      </c>
    </row>
    <row r="19" spans="1:8" ht="60" customHeight="1" x14ac:dyDescent="0.25">
      <c r="A19" s="5"/>
      <c r="B19" s="8">
        <v>12</v>
      </c>
      <c r="C19" s="13" t="s">
        <v>33</v>
      </c>
      <c r="D19" s="10" t="s">
        <v>34</v>
      </c>
      <c r="E19" s="8" t="s">
        <v>11</v>
      </c>
      <c r="F19" s="11">
        <f>627*1.1</f>
        <v>689.7</v>
      </c>
      <c r="G19" s="11"/>
      <c r="H19" s="12">
        <f t="shared" si="0"/>
        <v>0</v>
      </c>
    </row>
    <row r="20" spans="1:8" ht="60" customHeight="1" x14ac:dyDescent="0.25">
      <c r="A20" s="5"/>
      <c r="B20" s="8">
        <v>13</v>
      </c>
      <c r="C20" s="13" t="s">
        <v>35</v>
      </c>
      <c r="D20" s="10" t="s">
        <v>36</v>
      </c>
      <c r="E20" s="8" t="s">
        <v>11</v>
      </c>
      <c r="F20" s="11">
        <v>140</v>
      </c>
      <c r="G20" s="11"/>
      <c r="H20" s="12">
        <f t="shared" si="0"/>
        <v>0</v>
      </c>
    </row>
    <row r="21" spans="1:8" ht="60" customHeight="1" x14ac:dyDescent="0.25">
      <c r="A21" s="5"/>
      <c r="B21" s="8">
        <v>14</v>
      </c>
      <c r="C21" s="13" t="s">
        <v>37</v>
      </c>
      <c r="D21" s="10" t="s">
        <v>38</v>
      </c>
      <c r="E21" s="8" t="s">
        <v>11</v>
      </c>
      <c r="F21" s="11">
        <f>F20*1.05</f>
        <v>147</v>
      </c>
      <c r="G21" s="11"/>
      <c r="H21" s="12">
        <f t="shared" si="0"/>
        <v>0</v>
      </c>
    </row>
    <row r="22" spans="1:8" ht="60" customHeight="1" x14ac:dyDescent="0.25">
      <c r="A22" s="5"/>
      <c r="B22" s="8">
        <v>15</v>
      </c>
      <c r="C22" s="13" t="s">
        <v>39</v>
      </c>
      <c r="D22" s="10" t="s">
        <v>40</v>
      </c>
      <c r="E22" s="8" t="s">
        <v>41</v>
      </c>
      <c r="F22" s="11">
        <v>49</v>
      </c>
      <c r="G22" s="11"/>
      <c r="H22" s="12">
        <f t="shared" si="0"/>
        <v>0</v>
      </c>
    </row>
    <row r="23" spans="1:8" ht="60" customHeight="1" x14ac:dyDescent="0.25">
      <c r="A23" s="5"/>
      <c r="B23" s="8">
        <v>16</v>
      </c>
      <c r="C23" s="13" t="s">
        <v>42</v>
      </c>
      <c r="D23" s="10" t="s">
        <v>43</v>
      </c>
      <c r="E23" s="8" t="s">
        <v>41</v>
      </c>
      <c r="F23" s="11">
        <v>53</v>
      </c>
      <c r="G23" s="11"/>
      <c r="H23" s="12">
        <f t="shared" si="0"/>
        <v>0</v>
      </c>
    </row>
    <row r="24" spans="1:8" ht="60" customHeight="1" x14ac:dyDescent="0.25">
      <c r="A24" s="5"/>
      <c r="B24" s="8">
        <v>17</v>
      </c>
      <c r="C24" s="13" t="s">
        <v>44</v>
      </c>
      <c r="D24" s="10" t="s">
        <v>45</v>
      </c>
      <c r="E24" s="8" t="s">
        <v>41</v>
      </c>
      <c r="F24" s="11">
        <v>27</v>
      </c>
      <c r="G24" s="11"/>
      <c r="H24" s="12">
        <f t="shared" si="0"/>
        <v>0</v>
      </c>
    </row>
    <row r="25" spans="1:8" ht="60" customHeight="1" x14ac:dyDescent="0.25">
      <c r="A25" s="5"/>
      <c r="B25" s="8">
        <v>18</v>
      </c>
      <c r="C25" s="13" t="s">
        <v>46</v>
      </c>
      <c r="D25" s="10" t="s">
        <v>47</v>
      </c>
      <c r="E25" s="8" t="s">
        <v>48</v>
      </c>
      <c r="F25" s="11">
        <v>54</v>
      </c>
      <c r="G25" s="11"/>
      <c r="H25" s="12">
        <f t="shared" si="0"/>
        <v>0</v>
      </c>
    </row>
    <row r="26" spans="1:8" ht="60" customHeight="1" x14ac:dyDescent="0.25">
      <c r="A26" s="5"/>
      <c r="B26" s="8">
        <v>19</v>
      </c>
      <c r="C26" s="13" t="s">
        <v>49</v>
      </c>
      <c r="D26" s="10" t="s">
        <v>50</v>
      </c>
      <c r="E26" s="8" t="s">
        <v>41</v>
      </c>
      <c r="F26" s="11">
        <v>49</v>
      </c>
      <c r="G26" s="11"/>
      <c r="H26" s="12">
        <f t="shared" si="0"/>
        <v>0</v>
      </c>
    </row>
    <row r="27" spans="1:8" ht="60" customHeight="1" x14ac:dyDescent="0.25">
      <c r="A27" s="5"/>
      <c r="B27" s="8">
        <v>20</v>
      </c>
      <c r="C27" s="13" t="s">
        <v>51</v>
      </c>
      <c r="D27" s="10" t="s">
        <v>52</v>
      </c>
      <c r="E27" s="8" t="s">
        <v>41</v>
      </c>
      <c r="F27" s="11">
        <v>49</v>
      </c>
      <c r="G27" s="11"/>
      <c r="H27" s="12">
        <f t="shared" si="0"/>
        <v>0</v>
      </c>
    </row>
    <row r="28" spans="1:8" ht="60" customHeight="1" x14ac:dyDescent="0.25">
      <c r="A28" s="5"/>
      <c r="B28" s="8">
        <v>21</v>
      </c>
      <c r="C28" s="13" t="s">
        <v>53</v>
      </c>
      <c r="D28" s="10" t="s">
        <v>54</v>
      </c>
      <c r="E28" s="8" t="s">
        <v>11</v>
      </c>
      <c r="F28" s="11">
        <v>5.5</v>
      </c>
      <c r="G28" s="11"/>
      <c r="H28" s="12">
        <f t="shared" si="0"/>
        <v>0</v>
      </c>
    </row>
    <row r="29" spans="1:8" ht="60" customHeight="1" x14ac:dyDescent="0.25">
      <c r="A29" s="5"/>
      <c r="B29" s="8">
        <v>22</v>
      </c>
      <c r="C29" s="13" t="s">
        <v>55</v>
      </c>
      <c r="D29" s="10" t="s">
        <v>56</v>
      </c>
      <c r="E29" s="8" t="s">
        <v>41</v>
      </c>
      <c r="F29" s="11">
        <v>100</v>
      </c>
      <c r="G29" s="11"/>
      <c r="H29" s="12">
        <f t="shared" si="0"/>
        <v>0</v>
      </c>
    </row>
    <row r="30" spans="1:8" ht="60" customHeight="1" x14ac:dyDescent="0.25">
      <c r="A30" s="5"/>
      <c r="B30" s="8">
        <v>23</v>
      </c>
      <c r="C30" s="13" t="s">
        <v>57</v>
      </c>
      <c r="D30" s="10" t="s">
        <v>58</v>
      </c>
      <c r="E30" s="8" t="s">
        <v>48</v>
      </c>
      <c r="F30" s="11">
        <v>3</v>
      </c>
      <c r="G30" s="11"/>
      <c r="H30" s="12">
        <f t="shared" si="0"/>
        <v>0</v>
      </c>
    </row>
    <row r="31" spans="1:8" ht="60" customHeight="1" x14ac:dyDescent="0.25">
      <c r="A31" s="5"/>
      <c r="B31" s="8">
        <v>24</v>
      </c>
      <c r="C31" s="13" t="s">
        <v>59</v>
      </c>
      <c r="D31" s="10" t="s">
        <v>60</v>
      </c>
      <c r="E31" s="8" t="s">
        <v>61</v>
      </c>
      <c r="F31" s="11">
        <v>1</v>
      </c>
      <c r="G31" s="11"/>
      <c r="H31" s="12">
        <f t="shared" si="0"/>
        <v>0</v>
      </c>
    </row>
    <row r="32" spans="1:8" x14ac:dyDescent="0.25">
      <c r="A32" s="14"/>
      <c r="B32" s="15"/>
      <c r="C32" s="16"/>
      <c r="D32" s="15" t="s">
        <v>62</v>
      </c>
      <c r="E32" s="17"/>
      <c r="F32" s="15"/>
      <c r="G32" s="15"/>
      <c r="H32" s="18">
        <f>SUM(H8:H31)</f>
        <v>0</v>
      </c>
    </row>
    <row r="33" spans="5:8" x14ac:dyDescent="0.25">
      <c r="E33" s="1"/>
      <c r="H33" s="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7b6015-28d2-4934-ad40-6120894e30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C13A4B8FE52E46BF7C42DC6A09AF2F" ma:contentTypeVersion="16" ma:contentTypeDescription="Create a new document." ma:contentTypeScope="" ma:versionID="e6028fa29240dade956371fb9a77d7de">
  <xsd:schema xmlns:xsd="http://www.w3.org/2001/XMLSchema" xmlns:xs="http://www.w3.org/2001/XMLSchema" xmlns:p="http://schemas.microsoft.com/office/2006/metadata/properties" xmlns:ns3="cc47f9e1-5cf8-4d6c-8787-5d1db337cd72" xmlns:ns4="2b7b6015-28d2-4934-ad40-6120894e30e9" targetNamespace="http://schemas.microsoft.com/office/2006/metadata/properties" ma:root="true" ma:fieldsID="78180ebcf05adc3b878951aa115f3875" ns3:_="" ns4:_="">
    <xsd:import namespace="cc47f9e1-5cf8-4d6c-8787-5d1db337cd72"/>
    <xsd:import namespace="2b7b6015-28d2-4934-ad40-6120894e30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OCR" minOccurs="0"/>
                <xsd:element ref="ns4:MediaServiceSystemTags" minOccurs="0"/>
                <xsd:element ref="ns4:MediaServiceLocation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f9e1-5cf8-4d6c-8787-5d1db337cd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b6015-28d2-4934-ad40-6120894e3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B8E8B-22C4-48BC-B920-BA1B56437809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2b7b6015-28d2-4934-ad40-6120894e30e9"/>
    <ds:schemaRef ds:uri="http://schemas.microsoft.com/office/2006/documentManagement/types"/>
    <ds:schemaRef ds:uri="http://schemas.microsoft.com/office/infopath/2007/PartnerControls"/>
    <ds:schemaRef ds:uri="cc47f9e1-5cf8-4d6c-8787-5d1db337cd7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05F6BF-A7BD-4420-90E1-0564768615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37FD5-2DF1-48CF-92FC-4186E2608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7f9e1-5cf8-4d6c-8787-5d1db337cd72"/>
    <ds:schemaRef ds:uri="2b7b6015-28d2-4934-ad40-6120894e3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Holmanová, Ing.</dc:creator>
  <cp:lastModifiedBy>Eliška Schartnerová</cp:lastModifiedBy>
  <dcterms:created xsi:type="dcterms:W3CDTF">2026-02-09T10:57:32Z</dcterms:created>
  <dcterms:modified xsi:type="dcterms:W3CDTF">2026-02-10T08:55:38Z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0x010100E1C13A4B8FE52E46BF7C42DC6A09AF2F</vt:lpwstr>
  </property>
</Properties>
</file>