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6\SDZ\"/>
    </mc:Choice>
  </mc:AlternateContent>
  <bookViews>
    <workbookView xWindow="-28920" yWindow="-4650" windowWidth="29040" windowHeight="15600"/>
  </bookViews>
  <sheets>
    <sheet name="SDZ " sheetId="9" r:id="rId1"/>
  </sheets>
  <definedNames>
    <definedName name="_xlnm.Print_Area" localSheetId="0">'SDZ '!$A$1:$G$58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9" l="1"/>
  <c r="G18" i="9"/>
  <c r="G16" i="9"/>
  <c r="G55" i="9" l="1"/>
  <c r="G54" i="9"/>
  <c r="G53" i="9"/>
  <c r="G52" i="9"/>
  <c r="G51" i="9"/>
  <c r="G37" i="9" l="1"/>
  <c r="G44" i="9" l="1"/>
  <c r="G33" i="9"/>
  <c r="G8" i="9"/>
  <c r="G50" i="9" l="1"/>
  <c r="G49" i="9"/>
  <c r="G48" i="9"/>
  <c r="G47" i="9"/>
  <c r="G46" i="9"/>
  <c r="G45" i="9"/>
  <c r="G43" i="9"/>
  <c r="G42" i="9"/>
  <c r="G41" i="9"/>
  <c r="G40" i="9"/>
  <c r="G39" i="9"/>
  <c r="G38" i="9"/>
  <c r="G36" i="9"/>
  <c r="G35" i="9"/>
  <c r="G34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7" i="9" l="1"/>
  <c r="G15" i="9"/>
  <c r="G14" i="9"/>
  <c r="G13" i="9"/>
  <c r="G12" i="9"/>
  <c r="G7" i="9" l="1"/>
  <c r="G6" i="9"/>
  <c r="G11" i="9"/>
  <c r="G10" i="9"/>
  <c r="G9" i="9"/>
  <c r="G56" i="9" l="1"/>
</calcChain>
</file>

<file path=xl/comments1.xml><?xml version="1.0" encoding="utf-8"?>
<comments xmlns="http://schemas.openxmlformats.org/spreadsheetml/2006/main">
  <authors>
    <author>Miroslav Ulašín ml.</author>
  </authors>
  <commentList>
    <comment ref="B50" authorId="0" shapeId="0">
      <text>
        <r>
          <rPr>
            <b/>
            <sz val="9"/>
            <color indexed="81"/>
            <rFont val="Tahoma"/>
            <charset val="1"/>
          </rPr>
          <t>Miroslav Ulašín ml.:</t>
        </r>
        <r>
          <rPr>
            <sz val="9"/>
            <color indexed="81"/>
            <rFont val="Tahoma"/>
            <charset val="1"/>
          </rPr>
          <t xml:space="preserve">
1. strana Z4 a
2. strana Z4 b</t>
        </r>
      </text>
    </comment>
  </commentList>
</comments>
</file>

<file path=xl/sharedStrings.xml><?xml version="1.0" encoding="utf-8"?>
<sst xmlns="http://schemas.openxmlformats.org/spreadsheetml/2006/main" count="70" uniqueCount="67">
  <si>
    <t>Produkt</t>
  </si>
  <si>
    <t>Svislé dopravní značky typ-IS14</t>
  </si>
  <si>
    <t>Svislé dopravní značky typ-Z4-plastové</t>
  </si>
  <si>
    <t>Svislé dopravní značky typ-Z3 velké</t>
  </si>
  <si>
    <t>Svislé dopravní značky typ-Z3 střední 50x50</t>
  </si>
  <si>
    <t>Svislé dopravní značky typ-Z3 malé 40x40</t>
  </si>
  <si>
    <t>Svislé dopravní značky typ-IS 11 c</t>
  </si>
  <si>
    <t>Svislé dopravní značky typ-IS 15a</t>
  </si>
  <si>
    <t>P1</t>
  </si>
  <si>
    <t>P2</t>
  </si>
  <si>
    <t>cena/KUS</t>
  </si>
  <si>
    <t xml:space="preserve">CELKEM  </t>
  </si>
  <si>
    <t>č.</t>
  </si>
  <si>
    <r>
      <t xml:space="preserve">smluvní cena produkt 2 - </t>
    </r>
    <r>
      <rPr>
        <sz val="10"/>
        <color indexed="8"/>
        <rFont val="Calibri"/>
        <family val="2"/>
        <charset val="238"/>
      </rPr>
      <t>cena bez DPH/KS</t>
    </r>
  </si>
  <si>
    <r>
      <t>smluvní cena produkt 1</t>
    </r>
    <r>
      <rPr>
        <sz val="10"/>
        <color indexed="8"/>
        <rFont val="Calibri"/>
        <family val="2"/>
        <charset val="238"/>
      </rPr>
      <t xml:space="preserve"> -  cena bez DPH/KS</t>
    </r>
    <r>
      <rPr>
        <b/>
        <sz val="10"/>
        <color indexed="8"/>
        <rFont val="Calibri"/>
        <family val="2"/>
        <charset val="238"/>
      </rPr>
      <t xml:space="preserve"> </t>
    </r>
  </si>
  <si>
    <t>cena celkem</t>
  </si>
  <si>
    <t>celková cena za stanovený počet kusů v Kč bez DPH</t>
  </si>
  <si>
    <t>Sloupky ( 3m pozink) - průměr 60 mm</t>
  </si>
  <si>
    <t>Sloupky ( 3,5m pozink) - průměr 60 mm</t>
  </si>
  <si>
    <t xml:space="preserve">Patky včetně šroubů (hliník, 4 šrouby)  </t>
  </si>
  <si>
    <t>Víčko na sloupky (plast)</t>
  </si>
  <si>
    <t>Krytky patek (na šrouby)</t>
  </si>
  <si>
    <t>Podstavec na přenosné SDZ - 28 kg</t>
  </si>
  <si>
    <t>Podstavec na přenosné SDZ - 16 kg</t>
  </si>
  <si>
    <t>Svislé dopravní značky typ-IP 18 a,b</t>
  </si>
  <si>
    <t>Svislé dopravní značky typ-IP 4b,5,6,10a,10b</t>
  </si>
  <si>
    <t xml:space="preserve">Příloha č. 4 ZD - specifikace předmětu plnění, předpokládaná množství </t>
  </si>
  <si>
    <t>Sloupky ( 2,5m pozink) - průměr 60 mm</t>
  </si>
  <si>
    <t>Podtabulka s názvem zastávky, FeZn plech 1mm, vel.500x200 mm s rámečkem</t>
  </si>
  <si>
    <t>Svislé dopravní značky typ-E 13, vel. 500x500 mm</t>
  </si>
  <si>
    <t>DZ sk. A, sk. B, sk. C, sk. P - Velikost 2 - základní :</t>
  </si>
  <si>
    <t>Svislé dopravní značky typ-IS3 (a,b,c) (1 řádek)</t>
  </si>
  <si>
    <t>Svislé dopravní značky typ-IS3 (a,b,c) (2 řádky)</t>
  </si>
  <si>
    <t>Svislé dopravní značky typ-IS 4 (b,c) (1 řádek)</t>
  </si>
  <si>
    <t>Svislé dopravní značky typ-IS 4 (b,c) (2 řádky)</t>
  </si>
  <si>
    <t>P1 - produkt 1 - záruka 7 let (blíže viz. čl. 2.2. rámcové smlouvy)</t>
  </si>
  <si>
    <t>Jäkl na přenosné SDZ 2 m, Fe Zn, vel. 40x40 mm</t>
  </si>
  <si>
    <t>Svislé dopravní značky typ-A1-A30, vel. 2 - základní</t>
  </si>
  <si>
    <t>Svislé dopravní značky typ-A 31 a,b,c L+P, rozměr 400x 1200 mm</t>
  </si>
  <si>
    <t>Svislé dopravní značky typ-B1-B34, vel. 2 - základní</t>
  </si>
  <si>
    <t>Svislé dopravní značky typ-C 4 a,b, vel. 2 - základní</t>
  </si>
  <si>
    <t>Svislé dopravní značky typ-P1,P4, P1P, P1L, vel. 2 - základní</t>
  </si>
  <si>
    <t>Svislé dopravní značky typ-P2,P3, vel. 2 - základní</t>
  </si>
  <si>
    <t>Svislé dopravní značky typ-P6, vel. 2 - základní</t>
  </si>
  <si>
    <t>Svislé dopravní značky typ-P7, vel. 2 - základní</t>
  </si>
  <si>
    <t>Svislé dopravní značky typ-P8, vel. 2 - základní</t>
  </si>
  <si>
    <t>Svislé dopravní značky typ-E1,E2a,E2b, vel. 500x500 mm</t>
  </si>
  <si>
    <t>Svislé dopravní značky typ-E3a,E3b,E4,E5, rozměry 500x150 mm, označení mostů a železničních přejezdů</t>
  </si>
  <si>
    <t>Svislé dopravní značky typ-E 9, vel. 500x500 mm</t>
  </si>
  <si>
    <t>Svislé dopravní značky typ-E 13, vel. 500x300 mm</t>
  </si>
  <si>
    <t>Svislé dopravní značky typ-IJ  4b s rámečkem, vel. pr. 500 mm</t>
  </si>
  <si>
    <t>Svislé dopravní značky typ-IZ  4a, 4b, vel. 1000x500 mm, 9 písm.,1 ř.</t>
  </si>
  <si>
    <t>Svislé dopravní značky typ-Z4 a,b,c, plech, jednostranný polep, vel. 250x1000 mm</t>
  </si>
  <si>
    <t>Dopravní zrcadlo 600x400 (držák součástí)</t>
  </si>
  <si>
    <t>Dopravní zrcadlo 800x600 (držák součástí)</t>
  </si>
  <si>
    <t>Dopravní zrcadlo 1000x800 (držák součástí)</t>
  </si>
  <si>
    <t>Dopravní zrcadlo ø900 (držák součástí)</t>
  </si>
  <si>
    <t>Dopravní zrcadlo ø600 (držák součástí)</t>
  </si>
  <si>
    <t>P2 - produkt 2 - záruka 10 let, zrcadla ve verzi ANTI-FROST</t>
  </si>
  <si>
    <t>Objímka jednodílná, Al - kompletní</t>
  </si>
  <si>
    <t>Objímka vel. 40x40 mm</t>
  </si>
  <si>
    <t>Sloupek FeZn 40/40 s polepem 0,6m refl. tř. 1, délka 1,5m, včetně krytky</t>
  </si>
  <si>
    <t>Tabule-jízdní řády, Zn-lis, 600x440, 2x C-prof., stříška</t>
  </si>
  <si>
    <t>Tabule-jízdní řády, Zn-lis, 600x660, 2x C-prof., stříška</t>
  </si>
  <si>
    <t>NÁZEV</t>
  </si>
  <si>
    <t>Příloha č. 2 Kupní smlouvy - Svislé dopravní značky pro SÚSPK (2026)</t>
  </si>
  <si>
    <t>Celková nabídková cena bez DPH (max. 5 331 600  Kč viz čl. 4 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</si>
</sst>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" fontId="0" fillId="3" borderId="1" xfId="0" applyNumberFormat="1" applyFill="1" applyBorder="1"/>
    <xf numFmtId="1" fontId="0" fillId="4" borderId="1" xfId="0" applyNumberFormat="1" applyFill="1" applyBorder="1"/>
    <xf numFmtId="44" fontId="0" fillId="0" borderId="0" xfId="0" applyNumberFormat="1"/>
    <xf numFmtId="0" fontId="11" fillId="0" borderId="0" xfId="0" applyFont="1"/>
    <xf numFmtId="0" fontId="9" fillId="0" borderId="1" xfId="0" applyFont="1" applyBorder="1" applyAlignment="1">
      <alignment horizontal="center"/>
    </xf>
    <xf numFmtId="44" fontId="0" fillId="0" borderId="1" xfId="0" applyNumberFormat="1" applyBorder="1"/>
    <xf numFmtId="0" fontId="11" fillId="0" borderId="0" xfId="0" applyFont="1" applyFill="1"/>
    <xf numFmtId="44" fontId="11" fillId="6" borderId="1" xfId="3" applyFont="1" applyFill="1" applyBorder="1"/>
    <xf numFmtId="44" fontId="3" fillId="5" borderId="2" xfId="4" applyFont="1" applyFill="1" applyBorder="1" applyProtection="1">
      <protection locked="0"/>
    </xf>
    <xf numFmtId="0" fontId="3" fillId="0" borderId="0" xfId="0" applyFont="1" applyFill="1"/>
    <xf numFmtId="0" fontId="16" fillId="0" borderId="4" xfId="0" applyFont="1" applyFill="1" applyBorder="1"/>
    <xf numFmtId="1" fontId="0" fillId="3" borderId="1" xfId="0" applyNumberFormat="1" applyFill="1" applyBorder="1" applyAlignment="1">
      <alignment vertical="center"/>
    </xf>
    <xf numFmtId="1" fontId="0" fillId="4" borderId="1" xfId="0" applyNumberFormat="1" applyFill="1" applyBorder="1" applyAlignment="1">
      <alignment vertical="center"/>
    </xf>
    <xf numFmtId="44" fontId="3" fillId="5" borderId="2" xfId="4" applyFont="1" applyFill="1" applyBorder="1" applyAlignment="1" applyProtection="1">
      <alignment vertical="center"/>
      <protection locked="0"/>
    </xf>
    <xf numFmtId="44" fontId="0" fillId="0" borderId="1" xfId="0" applyNumberFormat="1" applyBorder="1" applyAlignment="1">
      <alignment vertical="center"/>
    </xf>
    <xf numFmtId="0" fontId="17" fillId="0" borderId="3" xfId="0" applyFont="1" applyFill="1" applyBorder="1"/>
    <xf numFmtId="0" fontId="17" fillId="0" borderId="4" xfId="0" applyFont="1" applyFill="1" applyBorder="1"/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Border="1"/>
    <xf numFmtId="0" fontId="17" fillId="0" borderId="6" xfId="0" applyFont="1" applyBorder="1"/>
    <xf numFmtId="0" fontId="17" fillId="0" borderId="2" xfId="0" applyFont="1" applyBorder="1"/>
    <xf numFmtId="0" fontId="18" fillId="0" borderId="2" xfId="0" applyFont="1" applyBorder="1"/>
    <xf numFmtId="0" fontId="17" fillId="0" borderId="4" xfId="0" applyFont="1" applyBorder="1"/>
    <xf numFmtId="0" fontId="18" fillId="0" borderId="4" xfId="0" applyFont="1" applyFill="1" applyBorder="1"/>
    <xf numFmtId="44" fontId="3" fillId="5" borderId="1" xfId="4" applyFon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3" fontId="0" fillId="3" borderId="7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44" fontId="3" fillId="5" borderId="7" xfId="4" applyFont="1" applyFill="1" applyBorder="1" applyAlignment="1" applyProtection="1">
      <alignment horizontal="center"/>
      <protection locked="0"/>
    </xf>
    <xf numFmtId="44" fontId="3" fillId="5" borderId="2" xfId="4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>
      <alignment horizontal="right"/>
    </xf>
    <xf numFmtId="0" fontId="11" fillId="6" borderId="6" xfId="0" applyFont="1" applyFill="1" applyBorder="1" applyAlignment="1">
      <alignment horizontal="right"/>
    </xf>
    <xf numFmtId="0" fontId="11" fillId="6" borderId="2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3" fillId="5" borderId="7" xfId="4" applyFont="1" applyFill="1" applyBorder="1" applyAlignment="1" applyProtection="1">
      <protection locked="0"/>
    </xf>
    <xf numFmtId="44" fontId="3" fillId="5" borderId="2" xfId="4" applyFont="1" applyFill="1" applyBorder="1" applyAlignme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</cellXfs>
  <cellStyles count="7">
    <cellStyle name="Hypertextový odkaz 2" xfId="1"/>
    <cellStyle name="Hypertextový odkaz 3" xfId="2"/>
    <cellStyle name="Měna" xfId="3" builtinId="4"/>
    <cellStyle name="měny 2" xfId="4"/>
    <cellStyle name="měny 3" xfId="5"/>
    <cellStyle name="Normální" xfId="0" builtinId="0"/>
    <cellStyle name="pro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30079</xdr:colOff>
      <xdr:row>59</xdr:row>
      <xdr:rowOff>65172</xdr:rowOff>
    </xdr:from>
    <xdr:to>
      <xdr:col>4</xdr:col>
      <xdr:colOff>573870</xdr:colOff>
      <xdr:row>64</xdr:row>
      <xdr:rowOff>55647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84" y="11750843"/>
          <a:ext cx="5776161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topLeftCell="A28" zoomScale="110" zoomScaleNormal="110" workbookViewId="0">
      <selection activeCell="A57" sqref="A57"/>
    </sheetView>
  </sheetViews>
  <sheetFormatPr defaultRowHeight="15" x14ac:dyDescent="0.25"/>
  <cols>
    <col min="1" max="1" width="3.42578125" customWidth="1"/>
    <col min="2" max="2" width="65.85546875" bestFit="1" customWidth="1"/>
    <col min="3" max="4" width="6.28515625" customWidth="1"/>
    <col min="5" max="5" width="13" customWidth="1"/>
    <col min="6" max="6" width="13.140625" bestFit="1" customWidth="1"/>
    <col min="7" max="7" width="16.5703125" bestFit="1" customWidth="1"/>
  </cols>
  <sheetData>
    <row r="1" spans="1:7" ht="22.5" customHeight="1" x14ac:dyDescent="0.25">
      <c r="A1" s="5" t="s">
        <v>26</v>
      </c>
      <c r="E1" s="11"/>
    </row>
    <row r="2" spans="1:7" x14ac:dyDescent="0.25">
      <c r="A2" s="52" t="s">
        <v>65</v>
      </c>
      <c r="B2" s="52"/>
      <c r="C2" s="52"/>
      <c r="D2" s="52"/>
      <c r="E2" s="52"/>
    </row>
    <row r="3" spans="1:7" x14ac:dyDescent="0.25">
      <c r="A3" s="41" t="s">
        <v>0</v>
      </c>
      <c r="B3" s="42"/>
      <c r="C3" s="45"/>
      <c r="D3" s="46"/>
      <c r="E3" s="47" t="s">
        <v>10</v>
      </c>
      <c r="F3" s="48"/>
      <c r="G3" s="12" t="s">
        <v>15</v>
      </c>
    </row>
    <row r="4" spans="1:7" ht="66" customHeight="1" x14ac:dyDescent="0.25">
      <c r="A4" s="43"/>
      <c r="B4" s="44"/>
      <c r="C4" s="51" t="s">
        <v>11</v>
      </c>
      <c r="D4" s="51"/>
      <c r="E4" s="3" t="s">
        <v>14</v>
      </c>
      <c r="F4" s="3" t="s">
        <v>13</v>
      </c>
      <c r="G4" s="3" t="s">
        <v>16</v>
      </c>
    </row>
    <row r="5" spans="1:7" ht="22.9" customHeight="1" x14ac:dyDescent="0.25">
      <c r="A5" s="6" t="s">
        <v>12</v>
      </c>
      <c r="B5" s="7" t="s">
        <v>64</v>
      </c>
      <c r="C5" s="2" t="s">
        <v>8</v>
      </c>
      <c r="D5" s="3" t="s">
        <v>9</v>
      </c>
      <c r="E5" s="4" t="s">
        <v>10</v>
      </c>
      <c r="F5" s="4" t="s">
        <v>10</v>
      </c>
      <c r="G5" s="4" t="s">
        <v>15</v>
      </c>
    </row>
    <row r="6" spans="1:7" x14ac:dyDescent="0.25">
      <c r="A6" s="33">
        <v>1</v>
      </c>
      <c r="B6" s="23" t="s">
        <v>19</v>
      </c>
      <c r="C6" s="34">
        <v>800</v>
      </c>
      <c r="D6" s="35"/>
      <c r="E6" s="49"/>
      <c r="F6" s="50"/>
      <c r="G6" s="13">
        <f t="shared" ref="G6:G11" si="0">C6*E6</f>
        <v>0</v>
      </c>
    </row>
    <row r="7" spans="1:7" x14ac:dyDescent="0.25">
      <c r="A7" s="33">
        <v>2</v>
      </c>
      <c r="B7" s="24" t="s">
        <v>21</v>
      </c>
      <c r="C7" s="34">
        <v>1500</v>
      </c>
      <c r="D7" s="35"/>
      <c r="E7" s="49"/>
      <c r="F7" s="50"/>
      <c r="G7" s="13">
        <f>C7*E7</f>
        <v>0</v>
      </c>
    </row>
    <row r="8" spans="1:7" x14ac:dyDescent="0.25">
      <c r="A8" s="33">
        <v>3</v>
      </c>
      <c r="B8" s="24" t="s">
        <v>27</v>
      </c>
      <c r="C8" s="34">
        <v>600</v>
      </c>
      <c r="D8" s="35"/>
      <c r="E8" s="36"/>
      <c r="F8" s="37"/>
      <c r="G8" s="13">
        <f t="shared" si="0"/>
        <v>0</v>
      </c>
    </row>
    <row r="9" spans="1:7" x14ac:dyDescent="0.25">
      <c r="A9" s="33">
        <v>4</v>
      </c>
      <c r="B9" s="24" t="s">
        <v>17</v>
      </c>
      <c r="C9" s="34">
        <v>450</v>
      </c>
      <c r="D9" s="35"/>
      <c r="E9" s="49"/>
      <c r="F9" s="50"/>
      <c r="G9" s="13">
        <f t="shared" si="0"/>
        <v>0</v>
      </c>
    </row>
    <row r="10" spans="1:7" ht="14.25" customHeight="1" x14ac:dyDescent="0.25">
      <c r="A10" s="33">
        <v>5</v>
      </c>
      <c r="B10" s="24" t="s">
        <v>18</v>
      </c>
      <c r="C10" s="34">
        <v>200</v>
      </c>
      <c r="D10" s="35"/>
      <c r="E10" s="49"/>
      <c r="F10" s="50"/>
      <c r="G10" s="13">
        <f t="shared" si="0"/>
        <v>0</v>
      </c>
    </row>
    <row r="11" spans="1:7" x14ac:dyDescent="0.25">
      <c r="A11" s="33">
        <v>6</v>
      </c>
      <c r="B11" s="24" t="s">
        <v>20</v>
      </c>
      <c r="C11" s="34">
        <v>2000</v>
      </c>
      <c r="D11" s="35"/>
      <c r="E11" s="49"/>
      <c r="F11" s="50"/>
      <c r="G11" s="13">
        <f t="shared" si="0"/>
        <v>0</v>
      </c>
    </row>
    <row r="12" spans="1:7" x14ac:dyDescent="0.25">
      <c r="A12" s="33">
        <v>7</v>
      </c>
      <c r="B12" s="18" t="s">
        <v>59</v>
      </c>
      <c r="C12" s="34">
        <v>10000</v>
      </c>
      <c r="D12" s="35"/>
      <c r="E12" s="36"/>
      <c r="F12" s="37"/>
      <c r="G12" s="13">
        <f t="shared" ref="G12:G19" si="1">C12*E12</f>
        <v>0</v>
      </c>
    </row>
    <row r="13" spans="1:7" x14ac:dyDescent="0.25">
      <c r="A13" s="33">
        <v>8</v>
      </c>
      <c r="B13" s="24" t="s">
        <v>22</v>
      </c>
      <c r="C13" s="34">
        <v>500</v>
      </c>
      <c r="D13" s="35"/>
      <c r="E13" s="36"/>
      <c r="F13" s="37"/>
      <c r="G13" s="13">
        <f t="shared" si="1"/>
        <v>0</v>
      </c>
    </row>
    <row r="14" spans="1:7" x14ac:dyDescent="0.25">
      <c r="A14" s="33">
        <v>9</v>
      </c>
      <c r="B14" s="24" t="s">
        <v>23</v>
      </c>
      <c r="C14" s="34">
        <v>250</v>
      </c>
      <c r="D14" s="35"/>
      <c r="E14" s="36"/>
      <c r="F14" s="37"/>
      <c r="G14" s="13">
        <f t="shared" si="1"/>
        <v>0</v>
      </c>
    </row>
    <row r="15" spans="1:7" x14ac:dyDescent="0.25">
      <c r="A15" s="33">
        <v>10</v>
      </c>
      <c r="B15" s="24" t="s">
        <v>36</v>
      </c>
      <c r="C15" s="34">
        <v>300</v>
      </c>
      <c r="D15" s="35"/>
      <c r="E15" s="36"/>
      <c r="F15" s="37"/>
      <c r="G15" s="13">
        <f t="shared" si="1"/>
        <v>0</v>
      </c>
    </row>
    <row r="16" spans="1:7" x14ac:dyDescent="0.25">
      <c r="A16" s="33">
        <v>11</v>
      </c>
      <c r="B16" s="24" t="s">
        <v>61</v>
      </c>
      <c r="C16" s="34">
        <v>300</v>
      </c>
      <c r="D16" s="35"/>
      <c r="E16" s="36"/>
      <c r="F16" s="37"/>
      <c r="G16" s="13">
        <f t="shared" si="1"/>
        <v>0</v>
      </c>
    </row>
    <row r="17" spans="1:7" x14ac:dyDescent="0.25">
      <c r="A17" s="33">
        <v>12</v>
      </c>
      <c r="B17" s="24" t="s">
        <v>60</v>
      </c>
      <c r="C17" s="34">
        <v>3000</v>
      </c>
      <c r="D17" s="35"/>
      <c r="E17" s="36"/>
      <c r="F17" s="37"/>
      <c r="G17" s="13">
        <f t="shared" si="1"/>
        <v>0</v>
      </c>
    </row>
    <row r="18" spans="1:7" x14ac:dyDescent="0.25">
      <c r="A18" s="33">
        <v>13</v>
      </c>
      <c r="B18" s="24" t="s">
        <v>62</v>
      </c>
      <c r="C18" s="34">
        <v>400</v>
      </c>
      <c r="D18" s="35"/>
      <c r="E18" s="36"/>
      <c r="F18" s="37"/>
      <c r="G18" s="13">
        <f t="shared" si="1"/>
        <v>0</v>
      </c>
    </row>
    <row r="19" spans="1:7" x14ac:dyDescent="0.25">
      <c r="A19" s="33">
        <v>14</v>
      </c>
      <c r="B19" s="24" t="s">
        <v>63</v>
      </c>
      <c r="C19" s="34">
        <v>200</v>
      </c>
      <c r="D19" s="35"/>
      <c r="E19" s="36"/>
      <c r="F19" s="37"/>
      <c r="G19" s="13">
        <f t="shared" si="1"/>
        <v>0</v>
      </c>
    </row>
    <row r="20" spans="1:7" x14ac:dyDescent="0.25">
      <c r="A20" s="33">
        <v>15</v>
      </c>
      <c r="B20" s="24" t="s">
        <v>37</v>
      </c>
      <c r="C20" s="8">
        <v>500</v>
      </c>
      <c r="D20" s="9">
        <v>100</v>
      </c>
      <c r="E20" s="16"/>
      <c r="F20" s="16"/>
      <c r="G20" s="13">
        <f>(C20*E20)+(D20*F20)</f>
        <v>0</v>
      </c>
    </row>
    <row r="21" spans="1:7" x14ac:dyDescent="0.25">
      <c r="A21" s="33">
        <v>16</v>
      </c>
      <c r="B21" s="24" t="s">
        <v>38</v>
      </c>
      <c r="C21" s="8">
        <v>60</v>
      </c>
      <c r="D21" s="9">
        <v>20</v>
      </c>
      <c r="E21" s="16"/>
      <c r="F21" s="16"/>
      <c r="G21" s="13">
        <f t="shared" ref="G21:G55" si="2">(C21*E21)+(D21*F21)</f>
        <v>0</v>
      </c>
    </row>
    <row r="22" spans="1:7" x14ac:dyDescent="0.25">
      <c r="A22" s="33">
        <v>17</v>
      </c>
      <c r="B22" s="24" t="s">
        <v>39</v>
      </c>
      <c r="C22" s="8">
        <v>300</v>
      </c>
      <c r="D22" s="9">
        <v>60</v>
      </c>
      <c r="E22" s="16"/>
      <c r="F22" s="16"/>
      <c r="G22" s="13">
        <f t="shared" si="2"/>
        <v>0</v>
      </c>
    </row>
    <row r="23" spans="1:7" x14ac:dyDescent="0.25">
      <c r="A23" s="33">
        <v>18</v>
      </c>
      <c r="B23" s="24" t="s">
        <v>40</v>
      </c>
      <c r="C23" s="8">
        <v>50</v>
      </c>
      <c r="D23" s="9">
        <v>20</v>
      </c>
      <c r="E23" s="16"/>
      <c r="F23" s="16"/>
      <c r="G23" s="13">
        <f t="shared" si="2"/>
        <v>0</v>
      </c>
    </row>
    <row r="24" spans="1:7" x14ac:dyDescent="0.25">
      <c r="A24" s="33">
        <v>19</v>
      </c>
      <c r="B24" s="24" t="s">
        <v>41</v>
      </c>
      <c r="C24" s="8">
        <v>200</v>
      </c>
      <c r="D24" s="9">
        <v>50</v>
      </c>
      <c r="E24" s="16"/>
      <c r="F24" s="16"/>
      <c r="G24" s="13">
        <f t="shared" si="2"/>
        <v>0</v>
      </c>
    </row>
    <row r="25" spans="1:7" x14ac:dyDescent="0.25">
      <c r="A25" s="33">
        <v>20</v>
      </c>
      <c r="B25" s="24" t="s">
        <v>42</v>
      </c>
      <c r="C25" s="8">
        <v>200</v>
      </c>
      <c r="D25" s="9">
        <v>50</v>
      </c>
      <c r="E25" s="16"/>
      <c r="F25" s="16"/>
      <c r="G25" s="13">
        <f t="shared" si="2"/>
        <v>0</v>
      </c>
    </row>
    <row r="26" spans="1:7" x14ac:dyDescent="0.25">
      <c r="A26" s="33">
        <v>21</v>
      </c>
      <c r="B26" s="24" t="s">
        <v>43</v>
      </c>
      <c r="C26" s="8">
        <v>30</v>
      </c>
      <c r="D26" s="9">
        <v>20</v>
      </c>
      <c r="E26" s="16"/>
      <c r="F26" s="16"/>
      <c r="G26" s="13">
        <f t="shared" si="2"/>
        <v>0</v>
      </c>
    </row>
    <row r="27" spans="1:7" x14ac:dyDescent="0.25">
      <c r="A27" s="33">
        <v>22</v>
      </c>
      <c r="B27" s="24" t="s">
        <v>44</v>
      </c>
      <c r="C27" s="8">
        <v>30</v>
      </c>
      <c r="D27" s="9">
        <v>20</v>
      </c>
      <c r="E27" s="16"/>
      <c r="F27" s="16"/>
      <c r="G27" s="13">
        <f t="shared" si="2"/>
        <v>0</v>
      </c>
    </row>
    <row r="28" spans="1:7" x14ac:dyDescent="0.25">
      <c r="A28" s="33">
        <v>23</v>
      </c>
      <c r="B28" s="24" t="s">
        <v>45</v>
      </c>
      <c r="C28" s="8">
        <v>30</v>
      </c>
      <c r="D28" s="9">
        <v>20</v>
      </c>
      <c r="E28" s="16"/>
      <c r="F28" s="16"/>
      <c r="G28" s="13">
        <f t="shared" si="2"/>
        <v>0</v>
      </c>
    </row>
    <row r="29" spans="1:7" x14ac:dyDescent="0.25">
      <c r="A29" s="33">
        <v>24</v>
      </c>
      <c r="B29" s="24" t="s">
        <v>46</v>
      </c>
      <c r="C29" s="8">
        <v>40</v>
      </c>
      <c r="D29" s="9">
        <v>20</v>
      </c>
      <c r="E29" s="16"/>
      <c r="F29" s="16"/>
      <c r="G29" s="13">
        <f t="shared" si="2"/>
        <v>0</v>
      </c>
    </row>
    <row r="30" spans="1:7" ht="30" x14ac:dyDescent="0.25">
      <c r="A30" s="33">
        <v>25</v>
      </c>
      <c r="B30" s="25" t="s">
        <v>47</v>
      </c>
      <c r="C30" s="19">
        <v>90</v>
      </c>
      <c r="D30" s="20">
        <v>20</v>
      </c>
      <c r="E30" s="21"/>
      <c r="F30" s="21"/>
      <c r="G30" s="22">
        <f t="shared" si="2"/>
        <v>0</v>
      </c>
    </row>
    <row r="31" spans="1:7" x14ac:dyDescent="0.25">
      <c r="A31" s="33">
        <v>26</v>
      </c>
      <c r="B31" s="24" t="s">
        <v>48</v>
      </c>
      <c r="C31" s="8">
        <v>50</v>
      </c>
      <c r="D31" s="9">
        <v>20</v>
      </c>
      <c r="E31" s="16"/>
      <c r="F31" s="16"/>
      <c r="G31" s="13">
        <f t="shared" si="2"/>
        <v>0</v>
      </c>
    </row>
    <row r="32" spans="1:7" x14ac:dyDescent="0.25">
      <c r="A32" s="33">
        <v>27</v>
      </c>
      <c r="B32" s="24" t="s">
        <v>49</v>
      </c>
      <c r="C32" s="8">
        <v>25</v>
      </c>
      <c r="D32" s="9">
        <v>15</v>
      </c>
      <c r="E32" s="16"/>
      <c r="F32" s="16"/>
      <c r="G32" s="13">
        <f t="shared" si="2"/>
        <v>0</v>
      </c>
    </row>
    <row r="33" spans="1:7" x14ac:dyDescent="0.25">
      <c r="A33" s="33">
        <v>28</v>
      </c>
      <c r="B33" s="24" t="s">
        <v>29</v>
      </c>
      <c r="C33" s="8">
        <v>400</v>
      </c>
      <c r="D33" s="9">
        <v>20</v>
      </c>
      <c r="E33" s="16"/>
      <c r="F33" s="16"/>
      <c r="G33" s="13">
        <f t="shared" si="2"/>
        <v>0</v>
      </c>
    </row>
    <row r="34" spans="1:7" x14ac:dyDescent="0.25">
      <c r="A34" s="33">
        <v>29</v>
      </c>
      <c r="B34" s="24" t="s">
        <v>31</v>
      </c>
      <c r="C34" s="8">
        <v>50</v>
      </c>
      <c r="D34" s="9">
        <v>20</v>
      </c>
      <c r="E34" s="16"/>
      <c r="F34" s="16"/>
      <c r="G34" s="13">
        <f t="shared" si="2"/>
        <v>0</v>
      </c>
    </row>
    <row r="35" spans="1:7" x14ac:dyDescent="0.25">
      <c r="A35" s="33">
        <v>30</v>
      </c>
      <c r="B35" s="24" t="s">
        <v>32</v>
      </c>
      <c r="C35" s="8">
        <v>50</v>
      </c>
      <c r="D35" s="9">
        <v>20</v>
      </c>
      <c r="E35" s="16"/>
      <c r="F35" s="16"/>
      <c r="G35" s="13">
        <f t="shared" si="2"/>
        <v>0</v>
      </c>
    </row>
    <row r="36" spans="1:7" x14ac:dyDescent="0.25">
      <c r="A36" s="33">
        <v>31</v>
      </c>
      <c r="B36" s="24" t="s">
        <v>33</v>
      </c>
      <c r="C36" s="8">
        <v>30</v>
      </c>
      <c r="D36" s="9">
        <v>20</v>
      </c>
      <c r="E36" s="16"/>
      <c r="F36" s="16"/>
      <c r="G36" s="13">
        <f t="shared" si="2"/>
        <v>0</v>
      </c>
    </row>
    <row r="37" spans="1:7" x14ac:dyDescent="0.25">
      <c r="A37" s="33">
        <v>32</v>
      </c>
      <c r="B37" s="24" t="s">
        <v>34</v>
      </c>
      <c r="C37" s="8">
        <v>30</v>
      </c>
      <c r="D37" s="9">
        <v>20</v>
      </c>
      <c r="E37" s="16"/>
      <c r="F37" s="16"/>
      <c r="G37" s="13">
        <f t="shared" si="2"/>
        <v>0</v>
      </c>
    </row>
    <row r="38" spans="1:7" x14ac:dyDescent="0.25">
      <c r="A38" s="33">
        <v>33</v>
      </c>
      <c r="B38" s="26" t="s">
        <v>6</v>
      </c>
      <c r="C38" s="8">
        <v>20</v>
      </c>
      <c r="D38" s="9">
        <v>20</v>
      </c>
      <c r="E38" s="16"/>
      <c r="F38" s="16"/>
      <c r="G38" s="13">
        <f t="shared" si="2"/>
        <v>0</v>
      </c>
    </row>
    <row r="39" spans="1:7" x14ac:dyDescent="0.25">
      <c r="A39" s="33">
        <v>34</v>
      </c>
      <c r="B39" s="24" t="s">
        <v>1</v>
      </c>
      <c r="C39" s="8">
        <v>30</v>
      </c>
      <c r="D39" s="9">
        <v>20</v>
      </c>
      <c r="E39" s="16"/>
      <c r="F39" s="16"/>
      <c r="G39" s="13">
        <f t="shared" si="2"/>
        <v>0</v>
      </c>
    </row>
    <row r="40" spans="1:7" x14ac:dyDescent="0.25">
      <c r="A40" s="33">
        <v>35</v>
      </c>
      <c r="B40" s="27" t="s">
        <v>7</v>
      </c>
      <c r="C40" s="8">
        <v>20</v>
      </c>
      <c r="D40" s="9">
        <v>20</v>
      </c>
      <c r="E40" s="16"/>
      <c r="F40" s="16"/>
      <c r="G40" s="13">
        <f t="shared" si="2"/>
        <v>0</v>
      </c>
    </row>
    <row r="41" spans="1:7" x14ac:dyDescent="0.25">
      <c r="A41" s="33">
        <v>36</v>
      </c>
      <c r="B41" s="24" t="s">
        <v>25</v>
      </c>
      <c r="C41" s="8">
        <v>30</v>
      </c>
      <c r="D41" s="9">
        <v>20</v>
      </c>
      <c r="E41" s="16"/>
      <c r="F41" s="16"/>
      <c r="G41" s="13">
        <f t="shared" si="2"/>
        <v>0</v>
      </c>
    </row>
    <row r="42" spans="1:7" x14ac:dyDescent="0.25">
      <c r="A42" s="33">
        <v>37</v>
      </c>
      <c r="B42" s="28" t="s">
        <v>24</v>
      </c>
      <c r="C42" s="8">
        <v>30</v>
      </c>
      <c r="D42" s="9"/>
      <c r="E42" s="16"/>
      <c r="F42" s="16"/>
      <c r="G42" s="13">
        <f t="shared" si="2"/>
        <v>0</v>
      </c>
    </row>
    <row r="43" spans="1:7" x14ac:dyDescent="0.25">
      <c r="A43" s="33">
        <v>38</v>
      </c>
      <c r="B43" s="28" t="s">
        <v>50</v>
      </c>
      <c r="C43" s="8">
        <v>300</v>
      </c>
      <c r="D43" s="9">
        <v>200</v>
      </c>
      <c r="E43" s="16"/>
      <c r="F43" s="16"/>
      <c r="G43" s="13">
        <f t="shared" si="2"/>
        <v>0</v>
      </c>
    </row>
    <row r="44" spans="1:7" x14ac:dyDescent="0.25">
      <c r="A44" s="33">
        <v>39</v>
      </c>
      <c r="B44" s="29" t="s">
        <v>28</v>
      </c>
      <c r="C44" s="8">
        <v>700</v>
      </c>
      <c r="D44" s="9">
        <v>200</v>
      </c>
      <c r="E44" s="16"/>
      <c r="F44" s="16"/>
      <c r="G44" s="13">
        <f t="shared" si="2"/>
        <v>0</v>
      </c>
    </row>
    <row r="45" spans="1:7" x14ac:dyDescent="0.25">
      <c r="A45" s="33">
        <v>40</v>
      </c>
      <c r="B45" s="28" t="s">
        <v>51</v>
      </c>
      <c r="C45" s="8">
        <v>150</v>
      </c>
      <c r="D45" s="9">
        <v>20</v>
      </c>
      <c r="E45" s="16"/>
      <c r="F45" s="16"/>
      <c r="G45" s="13">
        <f t="shared" si="2"/>
        <v>0</v>
      </c>
    </row>
    <row r="46" spans="1:7" x14ac:dyDescent="0.25">
      <c r="A46" s="33">
        <v>41</v>
      </c>
      <c r="B46" s="30" t="s">
        <v>3</v>
      </c>
      <c r="C46" s="8">
        <v>30</v>
      </c>
      <c r="D46" s="9">
        <v>20</v>
      </c>
      <c r="E46" s="16"/>
      <c r="F46" s="16"/>
      <c r="G46" s="13">
        <f t="shared" si="2"/>
        <v>0</v>
      </c>
    </row>
    <row r="47" spans="1:7" x14ac:dyDescent="0.25">
      <c r="A47" s="33">
        <v>42</v>
      </c>
      <c r="B47" s="30" t="s">
        <v>4</v>
      </c>
      <c r="C47" s="8">
        <v>30</v>
      </c>
      <c r="D47" s="9">
        <v>20</v>
      </c>
      <c r="E47" s="16"/>
      <c r="F47" s="16"/>
      <c r="G47" s="13">
        <f t="shared" si="2"/>
        <v>0</v>
      </c>
    </row>
    <row r="48" spans="1:7" x14ac:dyDescent="0.25">
      <c r="A48" s="33">
        <v>43</v>
      </c>
      <c r="B48" s="30" t="s">
        <v>5</v>
      </c>
      <c r="C48" s="8">
        <v>20</v>
      </c>
      <c r="D48" s="9">
        <v>20</v>
      </c>
      <c r="E48" s="16"/>
      <c r="F48" s="16"/>
      <c r="G48" s="13">
        <f t="shared" si="2"/>
        <v>0</v>
      </c>
    </row>
    <row r="49" spans="1:7" x14ac:dyDescent="0.25">
      <c r="A49" s="33">
        <v>44</v>
      </c>
      <c r="B49" s="31" t="s">
        <v>52</v>
      </c>
      <c r="C49" s="8">
        <v>50</v>
      </c>
      <c r="D49" s="9">
        <v>20</v>
      </c>
      <c r="E49" s="16"/>
      <c r="F49" s="16"/>
      <c r="G49" s="13">
        <f t="shared" si="2"/>
        <v>0</v>
      </c>
    </row>
    <row r="50" spans="1:7" x14ac:dyDescent="0.25">
      <c r="A50" s="33">
        <v>45</v>
      </c>
      <c r="B50" s="24" t="s">
        <v>2</v>
      </c>
      <c r="C50" s="8">
        <v>100</v>
      </c>
      <c r="D50" s="9">
        <v>50</v>
      </c>
      <c r="E50" s="16"/>
      <c r="F50" s="16"/>
      <c r="G50" s="13">
        <f t="shared" si="2"/>
        <v>0</v>
      </c>
    </row>
    <row r="51" spans="1:7" x14ac:dyDescent="0.25">
      <c r="A51" s="33">
        <v>46</v>
      </c>
      <c r="B51" s="24" t="s">
        <v>53</v>
      </c>
      <c r="C51" s="8">
        <v>10</v>
      </c>
      <c r="D51" s="9">
        <v>2</v>
      </c>
      <c r="E51" s="32"/>
      <c r="F51" s="32"/>
      <c r="G51" s="13">
        <f t="shared" si="2"/>
        <v>0</v>
      </c>
    </row>
    <row r="52" spans="1:7" x14ac:dyDescent="0.25">
      <c r="A52" s="33">
        <v>47</v>
      </c>
      <c r="B52" s="24" t="s">
        <v>54</v>
      </c>
      <c r="C52" s="8">
        <v>10</v>
      </c>
      <c r="D52" s="9">
        <v>2</v>
      </c>
      <c r="E52" s="32"/>
      <c r="F52" s="32"/>
      <c r="G52" s="13">
        <f t="shared" si="2"/>
        <v>0</v>
      </c>
    </row>
    <row r="53" spans="1:7" x14ac:dyDescent="0.25">
      <c r="A53" s="33">
        <v>48</v>
      </c>
      <c r="B53" s="24" t="s">
        <v>55</v>
      </c>
      <c r="C53" s="8">
        <v>10</v>
      </c>
      <c r="D53" s="9">
        <v>2</v>
      </c>
      <c r="E53" s="32"/>
      <c r="F53" s="32"/>
      <c r="G53" s="13">
        <f t="shared" si="2"/>
        <v>0</v>
      </c>
    </row>
    <row r="54" spans="1:7" x14ac:dyDescent="0.25">
      <c r="A54" s="33">
        <v>49</v>
      </c>
      <c r="B54" s="24" t="s">
        <v>57</v>
      </c>
      <c r="C54" s="8">
        <v>10</v>
      </c>
      <c r="D54" s="9">
        <v>2</v>
      </c>
      <c r="E54" s="32"/>
      <c r="F54" s="32"/>
      <c r="G54" s="13">
        <f t="shared" si="2"/>
        <v>0</v>
      </c>
    </row>
    <row r="55" spans="1:7" x14ac:dyDescent="0.25">
      <c r="A55" s="33">
        <v>50</v>
      </c>
      <c r="B55" s="24" t="s">
        <v>56</v>
      </c>
      <c r="C55" s="8">
        <v>10</v>
      </c>
      <c r="D55" s="9">
        <v>2</v>
      </c>
      <c r="E55" s="32"/>
      <c r="F55" s="32"/>
      <c r="G55" s="13">
        <f t="shared" si="2"/>
        <v>0</v>
      </c>
    </row>
    <row r="56" spans="1:7" x14ac:dyDescent="0.25">
      <c r="A56" s="38" t="s">
        <v>66</v>
      </c>
      <c r="B56" s="39"/>
      <c r="C56" s="39"/>
      <c r="D56" s="39"/>
      <c r="E56" s="39"/>
      <c r="F56" s="40"/>
      <c r="G56" s="15">
        <f>SUM(G6:G55)</f>
        <v>0</v>
      </c>
    </row>
    <row r="57" spans="1:7" x14ac:dyDescent="0.25">
      <c r="A57" s="1"/>
      <c r="B57" s="17" t="s">
        <v>35</v>
      </c>
      <c r="C57" s="1"/>
      <c r="D57" s="1"/>
      <c r="E57" s="1"/>
      <c r="F57" s="1"/>
      <c r="G57" s="10"/>
    </row>
    <row r="58" spans="1:7" s="1" customFormat="1" x14ac:dyDescent="0.25">
      <c r="B58" s="17" t="s">
        <v>58</v>
      </c>
      <c r="G58" s="14"/>
    </row>
    <row r="59" spans="1:7" x14ac:dyDescent="0.25">
      <c r="A59" s="1"/>
      <c r="B59" s="14" t="s">
        <v>30</v>
      </c>
      <c r="C59" s="1"/>
      <c r="D59" s="1"/>
      <c r="E59" s="1"/>
      <c r="F59" s="1"/>
    </row>
  </sheetData>
  <sheetProtection selectLockedCells="1" selectUnlockedCells="1"/>
  <protectedRanges>
    <protectedRange sqref="E8 E20:F55 E9:F11 E12:E19 E6:F7" name="Oblast1_1"/>
  </protectedRanges>
  <mergeCells count="34">
    <mergeCell ref="A2:E2"/>
    <mergeCell ref="C7:D7"/>
    <mergeCell ref="E7:F7"/>
    <mergeCell ref="E11:F11"/>
    <mergeCell ref="C11:D11"/>
    <mergeCell ref="C10:D10"/>
    <mergeCell ref="E10:F10"/>
    <mergeCell ref="E9:F9"/>
    <mergeCell ref="C9:D9"/>
    <mergeCell ref="C8:D8"/>
    <mergeCell ref="E8:F8"/>
    <mergeCell ref="C17:D17"/>
    <mergeCell ref="C12:D12"/>
    <mergeCell ref="C13:D13"/>
    <mergeCell ref="C14:D14"/>
    <mergeCell ref="C15:D15"/>
    <mergeCell ref="E12:F12"/>
    <mergeCell ref="E13:F13"/>
    <mergeCell ref="E14:F14"/>
    <mergeCell ref="E15:F15"/>
    <mergeCell ref="E17:F17"/>
    <mergeCell ref="A3:B4"/>
    <mergeCell ref="C3:D3"/>
    <mergeCell ref="E3:F3"/>
    <mergeCell ref="E6:F6"/>
    <mergeCell ref="C4:D4"/>
    <mergeCell ref="C6:D6"/>
    <mergeCell ref="C18:D18"/>
    <mergeCell ref="C19:D19"/>
    <mergeCell ref="C16:D16"/>
    <mergeCell ref="E16:F16"/>
    <mergeCell ref="A56:F56"/>
    <mergeCell ref="E18:F18"/>
    <mergeCell ref="E19:F19"/>
  </mergeCells>
  <pageMargins left="0.70866141732283472" right="0.70866141732283472" top="0.78740157480314965" bottom="0.59055118110236227" header="0.31496062992125984" footer="0.31496062992125984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SDZ </vt:lpstr>
      <vt:lpstr>'SDZ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externistait</dc:creator>
  <cp:lastModifiedBy>Ulašín Miroslav ml.</cp:lastModifiedBy>
  <cp:lastPrinted>2021-09-07T13:30:34Z</cp:lastPrinted>
  <dcterms:created xsi:type="dcterms:W3CDTF">2012-04-16T07:32:57Z</dcterms:created>
  <dcterms:modified xsi:type="dcterms:W3CDTF">2025-11-25T07:42:47Z</dcterms:modified>
</cp:coreProperties>
</file>