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VZ\RN - struktura\"/>
    </mc:Choice>
  </mc:AlternateContent>
  <bookViews>
    <workbookView xWindow="-120" yWindow="-120" windowWidth="29040" windowHeight="15720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67" i="2" l="1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69" i="2" l="1"/>
</calcChain>
</file>

<file path=xl/sharedStrings.xml><?xml version="1.0" encoding="utf-8"?>
<sst xmlns="http://schemas.openxmlformats.org/spreadsheetml/2006/main" count="74" uniqueCount="70">
  <si>
    <t>KRYCÍ LIST</t>
  </si>
  <si>
    <t>NÁZEV VEŘEJNÉ ZAKÁZKY</t>
  </si>
  <si>
    <t>Zadavatel:</t>
  </si>
  <si>
    <t>ROKYCANSKÁ NEMOCNICE, a.s.</t>
  </si>
  <si>
    <t>Sídlo:</t>
  </si>
  <si>
    <t>Voldušská 750, Nové Město, 337 01 Rokycany</t>
  </si>
  <si>
    <t>IČO:</t>
  </si>
  <si>
    <t>Statutární zástupce:</t>
  </si>
  <si>
    <t>Dodavatel:</t>
  </si>
  <si>
    <t>Kontaktní osoba:</t>
  </si>
  <si>
    <t>Email:</t>
  </si>
  <si>
    <t>Tel.:</t>
  </si>
  <si>
    <t>Datum vypnění</t>
  </si>
  <si>
    <t>Dodavatel vyplní všechna modře vystínovaná pole kricího listu dle specifikace. Ceny jsou uváděny v Kč bez DPH.</t>
  </si>
  <si>
    <t>Položka</t>
  </si>
  <si>
    <t>Počet</t>
  </si>
  <si>
    <t>Cena za položku</t>
  </si>
  <si>
    <t>Celkem</t>
  </si>
  <si>
    <t>Datová zásuvka 2xRJ45, 2x Modul/Keystone Cat.6A STP stíněný 10G, antibakteriální provedení, podpora vyměnitelného barevného značení a prachových krytek na port, podpora mechanických zámků portu, Moduly/Keystony podpora inst. kabelů AWG 26–22 s garancí 20x reterminace, podpora 1000x připojení/odpojení patch cordů, podpora 4PPoE dle IEC 60512-99-001/002, podpora instalace na 45mm lištu (ks)</t>
  </si>
  <si>
    <t>Modul/Keystone STP, RJ45, Cat.6A do patchpanelu, podpora inst. kabelů AWG 26–22 s garancí 20x reterminace, podpora 1000x připojení/odpojení patch cordů, podpora 4PPoE dle IEC 60512-99-001/002, podpora short links 3m (ks)</t>
  </si>
  <si>
    <t>Kabel S/FTP Cat.6A, 10GBaseT, 650MHz, AWG23, LSOHFR plášť, třída reakce na oheň B2ca s1ad1a1, průměr kabelu 7.6mm, podpora IEC 60332-3-24, podpora 4PPoE (m)</t>
  </si>
  <si>
    <t>Optický ohnivzdorný kabel bezgelový 24 vl. 9/125um OS2 G.657.A1, s certifikací B2ca s1ad0a1, plášť LSOHFR, průměr kabelu max. 5,4mm, tahové zatížení min. 1000N, ochrana proti hlodavcům (m)</t>
  </si>
  <si>
    <t>Trubka ohebná 16 mm, 320 N (m)</t>
  </si>
  <si>
    <t>Trubka ohebná 29 mm, 320 N (m)</t>
  </si>
  <si>
    <t>Mikrotrubička LSOH vnitřní tenkostěnná 10/8mm, pro indoor použití, vnitřní lubrikační vrstva SILICORE (m)</t>
  </si>
  <si>
    <t>Kabelový žlab plechový plný lakovaný RAL 9010 60x300x1.5mm, včetně spojek, oblouků, šroubů, hmoždinek, kotev, výložníků, závitové tyče atd. pro vedení datové kabeláže (m)</t>
  </si>
  <si>
    <t>Kabelový žlab drátěnný 50x300x1.5mm, včetně spojek, oblouků, šroubů, hmoždinek, kotev, výložníků, závitové tyče atd. pro vedení datové kabeláže (m)</t>
  </si>
  <si>
    <t>Kabelový žlab drátěnný 50x200x1.5mm, včetně spojek, oblouků, šroubů, hmoždinek, kotev, výložníků, závitové tyče atd. pro vedení datové kabeláže (m)</t>
  </si>
  <si>
    <t>Kanál instalační 90x55-HF_HD, bezhalogenový včetně koncových a spojovacích dílú, hmoždinek, šroubů (m)</t>
  </si>
  <si>
    <t>Kanál instalační 80x40-HF_HD, bezhalogenový včetně koncových a spojovacích dílú, hmoždinek, šroubů (m)</t>
  </si>
  <si>
    <t>Kanál instalační 60x40-HF_HD, bezhalogenový včetně koncových a spojovacích dílú, hmoždinek, šroubů (m)</t>
  </si>
  <si>
    <t>Kanál instalační 40x20-HF_HD, bezhalogenový včetně koncových a spojovacích dílú, hmoždinek, šroubů (m)</t>
  </si>
  <si>
    <t>Hliníkový sloup 2-komorový, instalační výška 2,7m-4,0m, hliník eloxovaný, včetně koncových a spojovacích dílú, hmoždinek, šroubů (ks)</t>
  </si>
  <si>
    <t>Průrazy příčkami (1-10 kabelů) - cihla, beton (ks)</t>
  </si>
  <si>
    <t>Průrazy příčkami (páteřní vedení 100x50) - cihla, beton (ks)</t>
  </si>
  <si>
    <t>Jádrové vrtání - cihla, beton (ks)</t>
  </si>
  <si>
    <t>Vystavení měřicího protokolu - metalika (ks)</t>
  </si>
  <si>
    <t>Ukončení optického vlákna na optické vaně - optický svár + proměření (ks)</t>
  </si>
  <si>
    <t>Vystavení měřicího protokolu - optika (ks)</t>
  </si>
  <si>
    <t>Certifikace sítě (ks)</t>
  </si>
  <si>
    <t>Protokolární předání, seznámení s obsluhou, zaškolení (ks)</t>
  </si>
  <si>
    <t>Výchozí revize, vypracování revizní zprávy (ks)</t>
  </si>
  <si>
    <t>Protipožární utěsnění systémem HILTI nebo jiným prům. 110mm (ks)</t>
  </si>
  <si>
    <t>Protipožární utěsnění systémem HILTI nebo jiným do rozměru 225cm2 (ks)</t>
  </si>
  <si>
    <t>Dokumentace skutečného provedení (ks)</t>
  </si>
  <si>
    <t>Doprava a přesun materiálu, ostatní režijní náklady (ks)</t>
  </si>
  <si>
    <t>Podružný materiál (ks)</t>
  </si>
  <si>
    <t>Poznámky dodavatele</t>
  </si>
  <si>
    <t xml:space="preserve">Datový rozváděč - 42U(2000)x800x800 mm (vxšxh), barva šedá (RAL 7035), minimální nosnost DR 800kg s možností zvýšení až na 1200kg, rozložitelný, demontovatelný rám, přední skleněné jednokřídlé dveře, bezpečnostní sklo, včetně polocylindrického zámku 5333 a min. 2 klíčů, stranově zaměnitelné (levé/pravé), přední dveře s úhlem otevření min. 270°/180° (volně stojící/při zapojený do uličky), zadní a boční stěny odnímatelné, celoplechové, uzamykatelné, každá s 2x polocylindrickým zámkem 5333, vybavený předním i zadním párem 19“ vertikálních ližin, přední i zadní vertikální 19“ ližiny s podporou uživatelského posunutí, horní i spodní díl s vylamovacími otvory pro kabelové vstupy 3x každý, horní i spodní díl s vylamovacími otvory pro ventilaci 3x každý, včetně vybavení pro instalaci (výškově nastavitelné podpěry 4x, kartáč pro kabelový vstup 1x, zemnící sada 1x) (ks)
</t>
  </si>
  <si>
    <t>PDU 0U 24x IEX, 16A, 1fázový vstup IEC 60309, 0U vysoký napájecí PDU pro vertikální montáž do DR, 1x vstupní napájení přes IEC60309 1P+N+E 16A 250V, napájecí kabel min. 3m dlouhý a s vodiči o průřezu min. 1,5mm2, celkový vstupní proud min. 16A, vstupní výkonová kapacita min. 3,7kW, 24x výstupní zásuvky dle IEX (C13/C19) s výstupním proudem na jednotlivou fázi min. 16A 190-250V, podpora různého barevného provedení PDU (min. 3 barvy), podpora volitelného mechanického uzamykání napájecích kabelů v C13/C19 portech  (ks)</t>
  </si>
  <si>
    <t>19" patchpanel 48xRJ45, Cat.6A, výška 1U, AIM ready, podpora prachových krytek a mechanických zámků portů (ks)</t>
  </si>
  <si>
    <t>19" 1U HD Patch Panel 48-Port, black, empty, výška 1U, AIM ready (ks)</t>
  </si>
  <si>
    <t>Montážní sady k Patch Panelu (ks)</t>
  </si>
  <si>
    <t>FiberModul HD, splice, 12xLC-Duplex OS2 G.652.D, PC, ceramic, black, 1-12 ports numbering, AIM ready (ks)</t>
  </si>
  <si>
    <t>Ranžírovací panel 19" s oky 105x43, 1U, RAL9005 (ks)</t>
  </si>
  <si>
    <t>Patch kabel U/FTP Cat.6A 10G 1,5m, šedý LSFRZH,Thinline, podpora 4PPoE dle IEC 60512-99-001/002, podpora rozšíření o barevné značení, mechanické zámky, AIM monitoring (ks)</t>
  </si>
  <si>
    <t>Patch kabel U/FTP Cat.6A 10G 2m, šedý LSFRZH,Thinline, podpora 4PPoE dle IEC 60512-99-001/002, podpora rozšíření o barevné značení, mechanické zámky, AIM monitoring (ks)</t>
  </si>
  <si>
    <t>Patch Cord Color Coding RJ45 Connector (ks)</t>
  </si>
  <si>
    <t>Patch cord FO, OS2 LCD/LCD 3m, podpora rozšíření o barevné značení, mechanické zámky, AIM monitoring (ks)</t>
  </si>
  <si>
    <t>Popis a záznam rozvaděče (ks)</t>
  </si>
  <si>
    <t>Uzemnění rozvaděčů (ks)</t>
  </si>
  <si>
    <t>Úprava a závěrečné práce v rozvaděči (ks)</t>
  </si>
  <si>
    <t>Proměření metalické kabeláže (port) (ks)</t>
  </si>
  <si>
    <t>Instalace nových datových rozvodů včetně podružných rozvaděčů a datových zásuvek objektu nemocnice, viz přílohy.</t>
  </si>
  <si>
    <t>Podružným materiálem jsou myšleny svorky, hmoždinky, vruty, šrouby, dutinky, svazovací pásky, příchytky pro vodiče a kabely uložené pod sádrokartonovým podhledem, apod…</t>
  </si>
  <si>
    <t xml:space="preserve">Ing. Zdeněk Švanda, předseda představenstva </t>
  </si>
  <si>
    <t>MUDr. Petr Hubáček, MBA, LL.M., místopředseda představenstva</t>
  </si>
  <si>
    <t>Ing. Michal Filař, člen představenstva</t>
  </si>
  <si>
    <t xml:space="preserve">Celkem: </t>
  </si>
  <si>
    <t>Datová kabeláž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</si>
</sst>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9">
    <font>
      <sz val="11"/>
      <color theme="1"/>
      <name val="Aptos Narrow"/>
      <family val="2"/>
      <charset val="238"/>
      <scheme val="minor"/>
    </font>
    <font>
      <sz val="10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83CCEB"/>
        <bgColor rgb="FF000000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6" fontId="1" fillId="3" borderId="3" xfId="0" applyNumberFormat="1" applyFont="1" applyFill="1" applyBorder="1" applyAlignment="1" applyProtection="1">
      <alignment horizontal="right" vertical="center"/>
      <protection locked="0"/>
    </xf>
    <xf numFmtId="6" fontId="1" fillId="3" borderId="16" xfId="0" applyNumberFormat="1" applyFont="1" applyFill="1" applyBorder="1" applyAlignment="1" applyProtection="1">
      <alignment horizontal="right" vertical="center"/>
      <protection locked="0"/>
    </xf>
    <xf numFmtId="6" fontId="1" fillId="0" borderId="9" xfId="0" applyNumberFormat="1" applyFont="1" applyBorder="1" applyAlignment="1">
      <alignment horizontal="right" vertical="center"/>
    </xf>
    <xf numFmtId="6" fontId="1" fillId="0" borderId="10" xfId="0" applyNumberFormat="1" applyFont="1" applyBorder="1" applyAlignment="1">
      <alignment horizontal="right" vertical="center"/>
    </xf>
    <xf numFmtId="0" fontId="7" fillId="2" borderId="9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1" fillId="3" borderId="9" xfId="0" applyFont="1" applyFill="1" applyBorder="1" applyAlignment="1" applyProtection="1">
      <alignment horizontal="left" vertical="top"/>
      <protection locked="0"/>
    </xf>
    <xf numFmtId="0" fontId="1" fillId="3" borderId="12" xfId="0" applyFont="1" applyFill="1" applyBorder="1" applyAlignment="1" applyProtection="1">
      <alignment horizontal="left" vertical="top"/>
      <protection locked="0"/>
    </xf>
    <xf numFmtId="0" fontId="1" fillId="3" borderId="10" xfId="0" applyFont="1" applyFill="1" applyBorder="1" applyAlignment="1" applyProtection="1">
      <alignment horizontal="left" vertical="top"/>
      <protection locked="0"/>
    </xf>
    <xf numFmtId="6" fontId="1" fillId="0" borderId="14" xfId="0" applyNumberFormat="1" applyFont="1" applyBorder="1" applyAlignment="1">
      <alignment horizontal="right" vertical="center"/>
    </xf>
    <xf numFmtId="6" fontId="1" fillId="0" borderId="1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" fillId="0" borderId="0" xfId="0" applyFont="1"/>
    <xf numFmtId="0" fontId="1" fillId="0" borderId="26" xfId="0" applyFont="1" applyBorder="1"/>
    <xf numFmtId="0" fontId="1" fillId="0" borderId="4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/>
    <xf numFmtId="0" fontId="1" fillId="0" borderId="20" xfId="0" applyFont="1" applyBorder="1"/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" fillId="0" borderId="2" xfId="0" applyFont="1" applyBorder="1"/>
    <xf numFmtId="0" fontId="5" fillId="2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activeCell="C10" sqref="C10:F10"/>
    </sheetView>
  </sheetViews>
  <sheetFormatPr defaultRowHeight="14.25"/>
  <cols>
    <col min="1" max="1" width="3.75" customWidth="1"/>
    <col min="2" max="2" width="60.75" bestFit="1" customWidth="1"/>
    <col min="3" max="3" width="6.125" bestFit="1" customWidth="1"/>
    <col min="4" max="4" width="40.25" customWidth="1"/>
    <col min="5" max="5" width="20.625" customWidth="1"/>
    <col min="6" max="6" width="13.25" customWidth="1"/>
  </cols>
  <sheetData>
    <row r="1" spans="1:6" ht="18.75" thickBot="1">
      <c r="A1" s="1"/>
      <c r="B1" s="70" t="s">
        <v>0</v>
      </c>
      <c r="C1" s="71"/>
      <c r="D1" s="71"/>
      <c r="E1" s="71"/>
      <c r="F1" s="71"/>
    </row>
    <row r="2" spans="1:6" ht="18.75" thickBot="1">
      <c r="A2" s="1"/>
      <c r="B2" s="72" t="s">
        <v>1</v>
      </c>
      <c r="C2" s="73"/>
      <c r="D2" s="74" t="s">
        <v>69</v>
      </c>
      <c r="E2" s="74"/>
      <c r="F2" s="74"/>
    </row>
    <row r="3" spans="1:6" ht="18">
      <c r="A3" s="36"/>
      <c r="B3" s="36"/>
      <c r="C3" s="2"/>
      <c r="D3" s="2"/>
      <c r="E3" s="2"/>
      <c r="F3" s="2"/>
    </row>
    <row r="4" spans="1:6" ht="15.75">
      <c r="A4" s="1"/>
      <c r="B4" s="3" t="s">
        <v>2</v>
      </c>
      <c r="C4" s="75" t="s">
        <v>3</v>
      </c>
      <c r="D4" s="75"/>
      <c r="E4" s="75"/>
      <c r="F4" s="75"/>
    </row>
    <row r="5" spans="1:6" ht="15">
      <c r="A5" s="1"/>
      <c r="B5" s="4" t="s">
        <v>4</v>
      </c>
      <c r="C5" s="69" t="s">
        <v>5</v>
      </c>
      <c r="D5" s="69"/>
      <c r="E5" s="6" t="s">
        <v>6</v>
      </c>
      <c r="F5" s="5">
        <v>26360900</v>
      </c>
    </row>
    <row r="6" spans="1:6" ht="15.75" customHeight="1">
      <c r="A6" s="1"/>
      <c r="B6" s="55" t="s">
        <v>7</v>
      </c>
      <c r="C6" s="56" t="s">
        <v>65</v>
      </c>
      <c r="D6" s="57"/>
      <c r="E6" s="57"/>
      <c r="F6" s="58"/>
    </row>
    <row r="7" spans="1:6" ht="15">
      <c r="A7" s="1"/>
      <c r="B7" s="55"/>
      <c r="C7" s="59" t="s">
        <v>66</v>
      </c>
      <c r="D7" s="60"/>
      <c r="E7" s="60"/>
      <c r="F7" s="61"/>
    </row>
    <row r="8" spans="1:6" ht="15">
      <c r="A8" s="1"/>
      <c r="B8" s="55"/>
      <c r="C8" s="59" t="s">
        <v>67</v>
      </c>
      <c r="D8" s="60"/>
      <c r="E8" s="60"/>
      <c r="F8" s="61"/>
    </row>
    <row r="9" spans="1:6" ht="15" thickBot="1">
      <c r="A9" s="36"/>
      <c r="B9" s="36"/>
      <c r="C9" s="1"/>
      <c r="D9" s="1"/>
      <c r="E9" s="38"/>
      <c r="F9" s="38"/>
    </row>
    <row r="10" spans="1:6" ht="15">
      <c r="A10" s="1"/>
      <c r="B10" s="7" t="s">
        <v>8</v>
      </c>
      <c r="C10" s="62"/>
      <c r="D10" s="63"/>
      <c r="E10" s="63"/>
      <c r="F10" s="63"/>
    </row>
    <row r="11" spans="1:6" ht="15">
      <c r="A11" s="1"/>
      <c r="B11" s="8" t="s">
        <v>4</v>
      </c>
      <c r="C11" s="64"/>
      <c r="D11" s="65"/>
      <c r="E11" s="6" t="s">
        <v>6</v>
      </c>
      <c r="F11" s="18"/>
    </row>
    <row r="12" spans="1:6">
      <c r="A12" s="1"/>
      <c r="B12" s="8" t="s">
        <v>7</v>
      </c>
      <c r="C12" s="64"/>
      <c r="D12" s="66"/>
      <c r="E12" s="66"/>
      <c r="F12" s="66"/>
    </row>
    <row r="13" spans="1:6">
      <c r="A13" s="1"/>
      <c r="B13" s="8" t="s">
        <v>9</v>
      </c>
      <c r="C13" s="64"/>
      <c r="D13" s="66"/>
      <c r="E13" s="66"/>
      <c r="F13" s="66"/>
    </row>
    <row r="14" spans="1:6" ht="15.75" thickBot="1">
      <c r="A14" s="1"/>
      <c r="B14" s="9" t="s">
        <v>10</v>
      </c>
      <c r="C14" s="67"/>
      <c r="D14" s="68"/>
      <c r="E14" s="10" t="s">
        <v>11</v>
      </c>
      <c r="F14" s="19"/>
    </row>
    <row r="15" spans="1:6" ht="15" thickBot="1">
      <c r="A15" s="36"/>
      <c r="B15" s="36"/>
      <c r="C15" s="1"/>
      <c r="D15" s="1"/>
      <c r="E15" s="54"/>
      <c r="F15" s="54"/>
    </row>
    <row r="16" spans="1:6" ht="15" thickBot="1">
      <c r="A16" s="1"/>
      <c r="B16" s="11" t="s">
        <v>12</v>
      </c>
      <c r="C16" s="41"/>
      <c r="D16" s="42"/>
      <c r="E16" s="42"/>
      <c r="F16" s="42"/>
    </row>
    <row r="17" spans="1:6">
      <c r="A17" s="36"/>
      <c r="B17" s="36"/>
      <c r="C17" s="1"/>
      <c r="D17" s="1"/>
      <c r="E17" s="43"/>
      <c r="F17" s="43"/>
    </row>
    <row r="18" spans="1:6" ht="15">
      <c r="A18" s="44"/>
      <c r="B18" s="45" t="s">
        <v>13</v>
      </c>
      <c r="C18" s="46"/>
      <c r="D18" s="46"/>
      <c r="E18" s="46"/>
      <c r="F18" s="47"/>
    </row>
    <row r="19" spans="1:6" ht="15">
      <c r="A19" s="44"/>
      <c r="B19" s="48" t="s">
        <v>63</v>
      </c>
      <c r="C19" s="49"/>
      <c r="D19" s="49"/>
      <c r="E19" s="49"/>
      <c r="F19" s="50"/>
    </row>
    <row r="20" spans="1:6" ht="33" customHeight="1">
      <c r="A20" s="44"/>
      <c r="B20" s="51" t="s">
        <v>64</v>
      </c>
      <c r="C20" s="52"/>
      <c r="D20" s="52"/>
      <c r="E20" s="52"/>
      <c r="F20" s="53"/>
    </row>
    <row r="21" spans="1:6" ht="15" thickBot="1">
      <c r="A21" s="36"/>
      <c r="B21" s="36"/>
      <c r="C21" s="1"/>
      <c r="D21" s="1"/>
      <c r="E21" s="38"/>
      <c r="F21" s="38"/>
    </row>
    <row r="22" spans="1:6" ht="15">
      <c r="A22" s="1"/>
      <c r="B22" s="12" t="s">
        <v>14</v>
      </c>
      <c r="C22" s="13" t="s">
        <v>15</v>
      </c>
      <c r="D22" s="13" t="s">
        <v>16</v>
      </c>
      <c r="E22" s="39" t="s">
        <v>17</v>
      </c>
      <c r="F22" s="40"/>
    </row>
    <row r="23" spans="1:6" ht="165.75">
      <c r="A23" s="1"/>
      <c r="B23" s="14" t="s">
        <v>48</v>
      </c>
      <c r="C23" s="15">
        <v>2</v>
      </c>
      <c r="D23" s="20">
        <v>0</v>
      </c>
      <c r="E23" s="22">
        <f>D23</f>
        <v>0</v>
      </c>
      <c r="F23" s="23"/>
    </row>
    <row r="24" spans="1:6" ht="89.25">
      <c r="A24" s="1"/>
      <c r="B24" s="14" t="s">
        <v>49</v>
      </c>
      <c r="C24" s="15">
        <v>2</v>
      </c>
      <c r="D24" s="20">
        <v>0</v>
      </c>
      <c r="E24" s="22">
        <f t="shared" ref="E24:E41" si="0">SUM(C24*D24)</f>
        <v>0</v>
      </c>
      <c r="F24" s="23"/>
    </row>
    <row r="25" spans="1:6" ht="25.5">
      <c r="A25" s="1"/>
      <c r="B25" s="14" t="s">
        <v>50</v>
      </c>
      <c r="C25" s="15">
        <v>14</v>
      </c>
      <c r="D25" s="20">
        <v>0</v>
      </c>
      <c r="E25" s="22">
        <f t="shared" si="0"/>
        <v>0</v>
      </c>
      <c r="F25" s="23"/>
    </row>
    <row r="26" spans="1:6" ht="38.25">
      <c r="A26" s="1"/>
      <c r="B26" s="14" t="s">
        <v>19</v>
      </c>
      <c r="C26" s="15">
        <v>317</v>
      </c>
      <c r="D26" s="20">
        <v>0</v>
      </c>
      <c r="E26" s="22">
        <f t="shared" si="0"/>
        <v>0</v>
      </c>
      <c r="F26" s="23"/>
    </row>
    <row r="27" spans="1:6">
      <c r="A27" s="1"/>
      <c r="B27" s="14" t="s">
        <v>51</v>
      </c>
      <c r="C27" s="15">
        <v>10</v>
      </c>
      <c r="D27" s="20">
        <v>0</v>
      </c>
      <c r="E27" s="22">
        <f t="shared" si="0"/>
        <v>0</v>
      </c>
      <c r="F27" s="23"/>
    </row>
    <row r="28" spans="1:6">
      <c r="A28" s="1"/>
      <c r="B28" s="14" t="s">
        <v>52</v>
      </c>
      <c r="C28" s="15">
        <v>20</v>
      </c>
      <c r="D28" s="20">
        <v>0</v>
      </c>
      <c r="E28" s="22">
        <f t="shared" si="0"/>
        <v>0</v>
      </c>
      <c r="F28" s="23"/>
    </row>
    <row r="29" spans="1:6" ht="25.5">
      <c r="A29" s="1"/>
      <c r="B29" s="14" t="s">
        <v>53</v>
      </c>
      <c r="C29" s="15">
        <v>10</v>
      </c>
      <c r="D29" s="20">
        <v>0</v>
      </c>
      <c r="E29" s="22">
        <f t="shared" si="0"/>
        <v>0</v>
      </c>
      <c r="F29" s="23"/>
    </row>
    <row r="30" spans="1:6">
      <c r="A30" s="1"/>
      <c r="B30" s="14" t="s">
        <v>54</v>
      </c>
      <c r="C30" s="15">
        <v>25</v>
      </c>
      <c r="D30" s="20">
        <v>0</v>
      </c>
      <c r="E30" s="22">
        <f t="shared" si="0"/>
        <v>0</v>
      </c>
      <c r="F30" s="23"/>
    </row>
    <row r="31" spans="1:6" ht="38.25">
      <c r="A31" s="1"/>
      <c r="B31" s="14" t="s">
        <v>55</v>
      </c>
      <c r="C31" s="15">
        <v>250</v>
      </c>
      <c r="D31" s="20">
        <v>0</v>
      </c>
      <c r="E31" s="22">
        <f t="shared" si="0"/>
        <v>0</v>
      </c>
      <c r="F31" s="23"/>
    </row>
    <row r="32" spans="1:6" ht="38.25">
      <c r="A32" s="1"/>
      <c r="B32" s="14" t="s">
        <v>56</v>
      </c>
      <c r="C32" s="15">
        <v>150</v>
      </c>
      <c r="D32" s="20">
        <v>0</v>
      </c>
      <c r="E32" s="22">
        <f t="shared" si="0"/>
        <v>0</v>
      </c>
      <c r="F32" s="23"/>
    </row>
    <row r="33" spans="1:6">
      <c r="A33" s="1"/>
      <c r="B33" s="14" t="s">
        <v>57</v>
      </c>
      <c r="C33" s="15">
        <v>250</v>
      </c>
      <c r="D33" s="20">
        <v>0</v>
      </c>
      <c r="E33" s="22">
        <f t="shared" si="0"/>
        <v>0</v>
      </c>
      <c r="F33" s="23"/>
    </row>
    <row r="34" spans="1:6" ht="25.5">
      <c r="A34" s="1"/>
      <c r="B34" s="14" t="s">
        <v>58</v>
      </c>
      <c r="C34" s="15">
        <v>16</v>
      </c>
      <c r="D34" s="20">
        <v>0</v>
      </c>
      <c r="E34" s="22">
        <f t="shared" si="0"/>
        <v>0</v>
      </c>
      <c r="F34" s="23"/>
    </row>
    <row r="35" spans="1:6">
      <c r="A35" s="1"/>
      <c r="B35" s="14" t="s">
        <v>59</v>
      </c>
      <c r="C35" s="15">
        <v>4</v>
      </c>
      <c r="D35" s="20">
        <v>0</v>
      </c>
      <c r="E35" s="22">
        <f t="shared" si="0"/>
        <v>0</v>
      </c>
      <c r="F35" s="23"/>
    </row>
    <row r="36" spans="1:6">
      <c r="A36" s="1"/>
      <c r="B36" s="14" t="s">
        <v>60</v>
      </c>
      <c r="C36" s="15">
        <v>2</v>
      </c>
      <c r="D36" s="20">
        <v>0</v>
      </c>
      <c r="E36" s="22">
        <f t="shared" si="0"/>
        <v>0</v>
      </c>
      <c r="F36" s="23"/>
    </row>
    <row r="37" spans="1:6">
      <c r="A37" s="1"/>
      <c r="B37" s="14" t="s">
        <v>61</v>
      </c>
      <c r="C37" s="15">
        <v>4</v>
      </c>
      <c r="D37" s="20">
        <v>0</v>
      </c>
      <c r="E37" s="22">
        <f t="shared" si="0"/>
        <v>0</v>
      </c>
      <c r="F37" s="23"/>
    </row>
    <row r="38" spans="1:6" ht="76.5">
      <c r="A38" s="1"/>
      <c r="B38" s="14" t="s">
        <v>18</v>
      </c>
      <c r="C38" s="15">
        <v>170</v>
      </c>
      <c r="D38" s="20">
        <v>0</v>
      </c>
      <c r="E38" s="22">
        <f t="shared" si="0"/>
        <v>0</v>
      </c>
      <c r="F38" s="23"/>
    </row>
    <row r="39" spans="1:6" ht="38.25">
      <c r="A39" s="1"/>
      <c r="B39" s="14" t="s">
        <v>19</v>
      </c>
      <c r="C39" s="15">
        <v>317</v>
      </c>
      <c r="D39" s="20">
        <v>0</v>
      </c>
      <c r="E39" s="22">
        <f t="shared" si="0"/>
        <v>0</v>
      </c>
      <c r="F39" s="23"/>
    </row>
    <row r="40" spans="1:6" ht="38.25">
      <c r="A40" s="1"/>
      <c r="B40" s="14" t="s">
        <v>20</v>
      </c>
      <c r="C40" s="15">
        <v>22880</v>
      </c>
      <c r="D40" s="20">
        <v>0</v>
      </c>
      <c r="E40" s="22">
        <f t="shared" si="0"/>
        <v>0</v>
      </c>
      <c r="F40" s="23"/>
    </row>
    <row r="41" spans="1:6" ht="42" customHeight="1">
      <c r="A41" s="1"/>
      <c r="B41" s="14" t="s">
        <v>21</v>
      </c>
      <c r="C41" s="15">
        <v>580</v>
      </c>
      <c r="D41" s="20">
        <v>0</v>
      </c>
      <c r="E41" s="22">
        <f t="shared" si="0"/>
        <v>0</v>
      </c>
      <c r="F41" s="23"/>
    </row>
    <row r="42" spans="1:6">
      <c r="A42" s="1"/>
      <c r="B42" s="14" t="s">
        <v>22</v>
      </c>
      <c r="C42" s="15">
        <v>150</v>
      </c>
      <c r="D42" s="20">
        <v>0</v>
      </c>
      <c r="E42" s="22">
        <f t="shared" ref="E42:E66" si="1">SUM(C42*D42)</f>
        <v>0</v>
      </c>
      <c r="F42" s="23"/>
    </row>
    <row r="43" spans="1:6">
      <c r="A43" s="1"/>
      <c r="B43" s="14" t="s">
        <v>23</v>
      </c>
      <c r="C43" s="15">
        <v>150</v>
      </c>
      <c r="D43" s="20">
        <v>0</v>
      </c>
      <c r="E43" s="22">
        <f t="shared" si="1"/>
        <v>0</v>
      </c>
      <c r="F43" s="23"/>
    </row>
    <row r="44" spans="1:6" ht="25.5">
      <c r="A44" s="1"/>
      <c r="B44" s="14" t="s">
        <v>24</v>
      </c>
      <c r="C44" s="15">
        <v>500</v>
      </c>
      <c r="D44" s="20">
        <v>0</v>
      </c>
      <c r="E44" s="22">
        <f t="shared" si="1"/>
        <v>0</v>
      </c>
      <c r="F44" s="23"/>
    </row>
    <row r="45" spans="1:6" ht="38.25">
      <c r="A45" s="1"/>
      <c r="B45" s="14" t="s">
        <v>25</v>
      </c>
      <c r="C45" s="15">
        <v>320</v>
      </c>
      <c r="D45" s="20">
        <v>0</v>
      </c>
      <c r="E45" s="22">
        <f t="shared" si="1"/>
        <v>0</v>
      </c>
      <c r="F45" s="23"/>
    </row>
    <row r="46" spans="1:6" ht="25.5">
      <c r="A46" s="1"/>
      <c r="B46" s="14" t="s">
        <v>26</v>
      </c>
      <c r="C46" s="15">
        <v>70</v>
      </c>
      <c r="D46" s="20">
        <v>0</v>
      </c>
      <c r="E46" s="22">
        <f t="shared" si="1"/>
        <v>0</v>
      </c>
      <c r="F46" s="23"/>
    </row>
    <row r="47" spans="1:6" ht="25.5">
      <c r="A47" s="1"/>
      <c r="B47" s="14" t="s">
        <v>27</v>
      </c>
      <c r="C47" s="15">
        <v>60</v>
      </c>
      <c r="D47" s="20">
        <v>0</v>
      </c>
      <c r="E47" s="22">
        <f t="shared" si="1"/>
        <v>0</v>
      </c>
      <c r="F47" s="23"/>
    </row>
    <row r="48" spans="1:6" ht="25.5">
      <c r="A48" s="1"/>
      <c r="B48" s="14" t="s">
        <v>28</v>
      </c>
      <c r="C48" s="15">
        <v>58</v>
      </c>
      <c r="D48" s="20">
        <v>0</v>
      </c>
      <c r="E48" s="22">
        <f t="shared" si="1"/>
        <v>0</v>
      </c>
      <c r="F48" s="23"/>
    </row>
    <row r="49" spans="1:6" ht="25.5">
      <c r="A49" s="1"/>
      <c r="B49" s="14" t="s">
        <v>29</v>
      </c>
      <c r="C49" s="15">
        <v>18</v>
      </c>
      <c r="D49" s="20">
        <v>0</v>
      </c>
      <c r="E49" s="22">
        <f t="shared" si="1"/>
        <v>0</v>
      </c>
      <c r="F49" s="23"/>
    </row>
    <row r="50" spans="1:6" ht="25.5">
      <c r="A50" s="1"/>
      <c r="B50" s="14" t="s">
        <v>30</v>
      </c>
      <c r="C50" s="15">
        <v>120</v>
      </c>
      <c r="D50" s="20">
        <v>0</v>
      </c>
      <c r="E50" s="22">
        <f t="shared" si="1"/>
        <v>0</v>
      </c>
      <c r="F50" s="23"/>
    </row>
    <row r="51" spans="1:6" ht="25.5">
      <c r="A51" s="1"/>
      <c r="B51" s="14" t="s">
        <v>31</v>
      </c>
      <c r="C51" s="15">
        <v>780</v>
      </c>
      <c r="D51" s="20">
        <v>0</v>
      </c>
      <c r="E51" s="22">
        <f t="shared" si="1"/>
        <v>0</v>
      </c>
      <c r="F51" s="23"/>
    </row>
    <row r="52" spans="1:6" ht="25.5">
      <c r="A52" s="1"/>
      <c r="B52" s="14" t="s">
        <v>32</v>
      </c>
      <c r="C52" s="15">
        <v>1</v>
      </c>
      <c r="D52" s="20">
        <v>0</v>
      </c>
      <c r="E52" s="22">
        <f t="shared" si="1"/>
        <v>0</v>
      </c>
      <c r="F52" s="23"/>
    </row>
    <row r="53" spans="1:6">
      <c r="A53" s="1"/>
      <c r="B53" s="14" t="s">
        <v>33</v>
      </c>
      <c r="C53" s="15">
        <v>102</v>
      </c>
      <c r="D53" s="20">
        <v>0</v>
      </c>
      <c r="E53" s="22">
        <f t="shared" si="1"/>
        <v>0</v>
      </c>
      <c r="F53" s="23"/>
    </row>
    <row r="54" spans="1:6">
      <c r="A54" s="1"/>
      <c r="B54" s="14" t="s">
        <v>34</v>
      </c>
      <c r="C54" s="15">
        <v>24</v>
      </c>
      <c r="D54" s="20">
        <v>0</v>
      </c>
      <c r="E54" s="22">
        <f t="shared" si="1"/>
        <v>0</v>
      </c>
      <c r="F54" s="23"/>
    </row>
    <row r="55" spans="1:6">
      <c r="A55" s="1"/>
      <c r="B55" s="14" t="s">
        <v>35</v>
      </c>
      <c r="C55" s="15">
        <v>4</v>
      </c>
      <c r="D55" s="20">
        <v>0</v>
      </c>
      <c r="E55" s="22">
        <f t="shared" si="1"/>
        <v>0</v>
      </c>
      <c r="F55" s="23"/>
    </row>
    <row r="56" spans="1:6">
      <c r="A56" s="1"/>
      <c r="B56" s="14" t="s">
        <v>62</v>
      </c>
      <c r="C56" s="15">
        <v>317</v>
      </c>
      <c r="D56" s="20">
        <v>0</v>
      </c>
      <c r="E56" s="22">
        <f t="shared" si="1"/>
        <v>0</v>
      </c>
      <c r="F56" s="23"/>
    </row>
    <row r="57" spans="1:6">
      <c r="A57" s="1"/>
      <c r="B57" s="14" t="s">
        <v>36</v>
      </c>
      <c r="C57" s="15">
        <v>317</v>
      </c>
      <c r="D57" s="20">
        <v>0</v>
      </c>
      <c r="E57" s="22">
        <f t="shared" si="1"/>
        <v>0</v>
      </c>
      <c r="F57" s="23"/>
    </row>
    <row r="58" spans="1:6">
      <c r="A58" s="1"/>
      <c r="B58" s="14" t="s">
        <v>37</v>
      </c>
      <c r="C58" s="15">
        <v>240</v>
      </c>
      <c r="D58" s="20">
        <v>0</v>
      </c>
      <c r="E58" s="22">
        <f t="shared" si="1"/>
        <v>0</v>
      </c>
      <c r="F58" s="23"/>
    </row>
    <row r="59" spans="1:6">
      <c r="A59" s="1"/>
      <c r="B59" s="14" t="s">
        <v>38</v>
      </c>
      <c r="C59" s="15">
        <v>120</v>
      </c>
      <c r="D59" s="20">
        <v>0</v>
      </c>
      <c r="E59" s="22">
        <f t="shared" si="1"/>
        <v>0</v>
      </c>
      <c r="F59" s="23"/>
    </row>
    <row r="60" spans="1:6">
      <c r="A60" s="1"/>
      <c r="B60" s="14" t="s">
        <v>39</v>
      </c>
      <c r="C60" s="15">
        <v>1</v>
      </c>
      <c r="D60" s="20">
        <v>0</v>
      </c>
      <c r="E60" s="22">
        <f t="shared" si="1"/>
        <v>0</v>
      </c>
      <c r="F60" s="23"/>
    </row>
    <row r="61" spans="1:6">
      <c r="A61" s="1"/>
      <c r="B61" s="14" t="s">
        <v>40</v>
      </c>
      <c r="C61" s="15">
        <v>1</v>
      </c>
      <c r="D61" s="20">
        <v>0</v>
      </c>
      <c r="E61" s="22">
        <f t="shared" si="1"/>
        <v>0</v>
      </c>
      <c r="F61" s="23"/>
    </row>
    <row r="62" spans="1:6">
      <c r="A62" s="1"/>
      <c r="B62" s="14" t="s">
        <v>41</v>
      </c>
      <c r="C62" s="15">
        <v>1</v>
      </c>
      <c r="D62" s="20">
        <v>0</v>
      </c>
      <c r="E62" s="22">
        <f t="shared" si="1"/>
        <v>0</v>
      </c>
      <c r="F62" s="23"/>
    </row>
    <row r="63" spans="1:6">
      <c r="A63" s="1"/>
      <c r="B63" s="14" t="s">
        <v>42</v>
      </c>
      <c r="C63" s="15">
        <v>4</v>
      </c>
      <c r="D63" s="20">
        <v>0</v>
      </c>
      <c r="E63" s="22">
        <f t="shared" si="1"/>
        <v>0</v>
      </c>
      <c r="F63" s="23"/>
    </row>
    <row r="64" spans="1:6">
      <c r="A64" s="1"/>
      <c r="B64" s="14" t="s">
        <v>43</v>
      </c>
      <c r="C64" s="15">
        <v>4</v>
      </c>
      <c r="D64" s="20">
        <v>0</v>
      </c>
      <c r="E64" s="22">
        <f t="shared" si="1"/>
        <v>0</v>
      </c>
      <c r="F64" s="23"/>
    </row>
    <row r="65" spans="1:6">
      <c r="A65" s="1"/>
      <c r="B65" s="14" t="s">
        <v>44</v>
      </c>
      <c r="C65" s="15">
        <v>1</v>
      </c>
      <c r="D65" s="20">
        <v>0</v>
      </c>
      <c r="E65" s="22">
        <f t="shared" si="1"/>
        <v>0</v>
      </c>
      <c r="F65" s="23"/>
    </row>
    <row r="66" spans="1:6">
      <c r="A66" s="1"/>
      <c r="B66" s="14" t="s">
        <v>45</v>
      </c>
      <c r="C66" s="15">
        <v>1</v>
      </c>
      <c r="D66" s="20">
        <v>0</v>
      </c>
      <c r="E66" s="22">
        <f t="shared" si="1"/>
        <v>0</v>
      </c>
      <c r="F66" s="23"/>
    </row>
    <row r="67" spans="1:6" ht="15" thickBot="1">
      <c r="A67" s="1"/>
      <c r="B67" s="16" t="s">
        <v>46</v>
      </c>
      <c r="C67" s="17">
        <v>1</v>
      </c>
      <c r="D67" s="21">
        <v>0</v>
      </c>
      <c r="E67" s="30">
        <f>SUM(C67*D67)</f>
        <v>0</v>
      </c>
      <c r="F67" s="31"/>
    </row>
    <row r="68" spans="1:6">
      <c r="A68" s="1"/>
      <c r="B68" s="32"/>
      <c r="C68" s="32"/>
      <c r="D68" s="32"/>
      <c r="E68" s="32"/>
      <c r="F68" s="32"/>
    </row>
    <row r="69" spans="1:6" ht="18">
      <c r="A69" s="1"/>
      <c r="B69" s="33" t="s">
        <v>68</v>
      </c>
      <c r="C69" s="33"/>
      <c r="D69" s="33"/>
      <c r="E69" s="34">
        <f>SUM(E23:F67)</f>
        <v>0</v>
      </c>
      <c r="F69" s="35"/>
    </row>
    <row r="70" spans="1:6">
      <c r="A70" s="36"/>
      <c r="B70" s="36"/>
      <c r="C70" s="1"/>
      <c r="D70" s="1"/>
      <c r="E70" s="37"/>
      <c r="F70" s="37"/>
    </row>
    <row r="71" spans="1:6">
      <c r="A71" s="1"/>
      <c r="B71" s="24" t="s">
        <v>47</v>
      </c>
      <c r="C71" s="25"/>
      <c r="D71" s="25"/>
      <c r="E71" s="25"/>
      <c r="F71" s="26"/>
    </row>
    <row r="72" spans="1:6" ht="134.25" customHeight="1">
      <c r="A72" s="1"/>
      <c r="B72" s="27"/>
      <c r="C72" s="28"/>
      <c r="D72" s="28"/>
      <c r="E72" s="28"/>
      <c r="F72" s="29"/>
    </row>
  </sheetData>
  <sheetProtection algorithmName="SHA-512" hashValue="6ftCnhjOZqCXPLhKkHMvo8+/ez8MibWopmPVubceyiI60Z66F4i2GDeSJJFsK/EoNjpnZa2h33alfJQK076ZKQ==" saltValue="qUUrmNKgCm/jFWHl8F83dA==" spinCount="100000" sheet="1" objects="1" scenarios="1" selectLockedCells="1"/>
  <mergeCells count="81">
    <mergeCell ref="C5:D5"/>
    <mergeCell ref="B1:F1"/>
    <mergeCell ref="B2:C2"/>
    <mergeCell ref="D2:F2"/>
    <mergeCell ref="A3:B3"/>
    <mergeCell ref="C4:F4"/>
    <mergeCell ref="A15:B15"/>
    <mergeCell ref="E15:F15"/>
    <mergeCell ref="B6:B8"/>
    <mergeCell ref="C6:F6"/>
    <mergeCell ref="C7:F7"/>
    <mergeCell ref="C8:F8"/>
    <mergeCell ref="A9:B9"/>
    <mergeCell ref="E9:F9"/>
    <mergeCell ref="C10:F10"/>
    <mergeCell ref="C11:D11"/>
    <mergeCell ref="C12:F12"/>
    <mergeCell ref="C13:F13"/>
    <mergeCell ref="C14:D14"/>
    <mergeCell ref="C16:F16"/>
    <mergeCell ref="A17:B17"/>
    <mergeCell ref="E17:F17"/>
    <mergeCell ref="A18:A20"/>
    <mergeCell ref="B18:F18"/>
    <mergeCell ref="B19:F19"/>
    <mergeCell ref="B20:F20"/>
    <mergeCell ref="E31:F31"/>
    <mergeCell ref="A21:B21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53:F53"/>
    <mergeCell ref="E54:F54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52:F52"/>
    <mergeCell ref="E50:F50"/>
    <mergeCell ref="E51:F51"/>
    <mergeCell ref="B71:F71"/>
    <mergeCell ref="B72:F72"/>
    <mergeCell ref="E42:F42"/>
    <mergeCell ref="E43:F43"/>
    <mergeCell ref="E44:F44"/>
    <mergeCell ref="E45:F45"/>
    <mergeCell ref="E46:F46"/>
    <mergeCell ref="E47:F47"/>
    <mergeCell ref="E48:F48"/>
    <mergeCell ref="E49:F49"/>
    <mergeCell ref="E67:F67"/>
    <mergeCell ref="B68:F68"/>
    <mergeCell ref="B69:D69"/>
    <mergeCell ref="E69:F69"/>
    <mergeCell ref="A70:B70"/>
    <mergeCell ref="E70:F70"/>
    <mergeCell ref="E66:F66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6D6B9A3063342ACB48B530F27B58A" ma:contentTypeVersion="3" ma:contentTypeDescription="Vytvoří nový dokument" ma:contentTypeScope="" ma:versionID="b4478527cb53e9bb30a6562ea069236a">
  <xsd:schema xmlns:xsd="http://www.w3.org/2001/XMLSchema" xmlns:xs="http://www.w3.org/2001/XMLSchema" xmlns:p="http://schemas.microsoft.com/office/2006/metadata/properties" xmlns:ns2="4f19f4ae-0763-4d73-9fbb-22b7ad5b6c7f" targetNamespace="http://schemas.microsoft.com/office/2006/metadata/properties" ma:root="true" ma:fieldsID="4669b098df98191ad3b518e2504d481f" ns2:_="">
    <xsd:import namespace="4f19f4ae-0763-4d73-9fbb-22b7ad5b6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9f4ae-0763-4d73-9fbb-22b7ad5b6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E56585-40C3-486A-8857-B64648609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C9047E-22BD-4DF6-A61F-67FAC9E7E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9f4ae-0763-4d73-9fbb-22b7ad5b6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693C28-4BF7-49F7-B5FC-C07C86FF9518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f19f4ae-0763-4d73-9fbb-22b7ad5b6c7f"/>
    <ds:schemaRef ds:uri="http://purl.org/dc/elements/1.1/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Šůs Jan</dc:creator>
  <cp:lastModifiedBy>Pro Cequence</cp:lastModifiedBy>
  <dcterms:created xsi:type="dcterms:W3CDTF">2025-11-17T13:59:51Z</dcterms:created>
  <dcterms:modified xsi:type="dcterms:W3CDTF">2025-11-26T12:54:39Z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0x010100E9C6D6B9A3063342ACB48B530F27B58A</vt:lpwstr>
  </property>
</Properties>
</file>