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ocnicepk-my.sharepoint.com/personal/magda_maskova_nemocnicepk_cz/Documents/Dokumenty/Makléř/"/>
    </mc:Choice>
  </mc:AlternateContent>
  <xr:revisionPtr revIDLastSave="0" documentId="8_{96C5ED43-AD89-4DB9-8D4E-6021C6F8F6FB}" xr6:coauthVersionLast="47" xr6:coauthVersionMax="47" xr10:uidLastSave="{00000000-0000-0000-0000-000000000000}"/>
  <bookViews>
    <workbookView xWindow="-120" yWindow="-120" windowWidth="29040" windowHeight="15720" xr2:uid="{8BF63F27-1168-452A-87A4-C6D2990E2A1D}"/>
  </bookViews>
  <sheets>
    <sheet name="List1" sheetId="1" r:id="rId1"/>
  </sheets>
  <definedNames>
    <definedName name="_xlnm._FilterDatabase" localSheetId="0" hidden="1">List1!$A$2:$K$2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F2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" i="1"/>
</calcChain>
</file>

<file path=xl/sharedStrings.xml><?xml version="1.0" encoding="utf-8"?>
<sst xmlns="http://schemas.openxmlformats.org/spreadsheetml/2006/main" count="69" uniqueCount="41">
  <si>
    <t>Nemocnice</t>
  </si>
  <si>
    <t>Číslo pojistné smlouvy</t>
  </si>
  <si>
    <t>Popis škody</t>
  </si>
  <si>
    <t>Konečné plnění pojistitele</t>
  </si>
  <si>
    <t>Profesní odpovědnost</t>
  </si>
  <si>
    <t>Soudní smír</t>
  </si>
  <si>
    <t>Odpovědnost za škodu při výkonu činnosti zdravotnického zařízení/finanční škoda</t>
  </si>
  <si>
    <t>Odloženo</t>
  </si>
  <si>
    <t xml:space="preserve">Žaloba o náhradu škody za zanedbání lékařské péče </t>
  </si>
  <si>
    <t>Stodská nemocnice, a.s. obdržela dne 10.12.2019 předžalobní výzvu (žádost o náhradu škody) týkající se údajného pochybení personálu</t>
  </si>
  <si>
    <t>Žádost o náhradu nemajetkové újmy v důsledku zanedbání lékařské péče</t>
  </si>
  <si>
    <t xml:space="preserve">Neznámý pachatel odcizil bundu zn. Hannah zaměstnanci </t>
  </si>
  <si>
    <t>Odcizení věcí zaměstnance</t>
  </si>
  <si>
    <t>Žádost o odškodnění za pochybení lékaře při operačním zákroku</t>
  </si>
  <si>
    <t>Žaloba o náhradu škody z důvodu neposkytnutí zdravotní pomoci</t>
  </si>
  <si>
    <t>Žádost o náhradu škody z důvodu údajného zanedbání lékařské péče</t>
  </si>
  <si>
    <t>Pooperační komplikace gynekologie</t>
  </si>
  <si>
    <t xml:space="preserve">Dekubity </t>
  </si>
  <si>
    <t>Rokycanská nemocnice, a.s.</t>
  </si>
  <si>
    <t>Klatovská nemocnice, a.s.</t>
  </si>
  <si>
    <t>Domažlická nemocnice, a.s.</t>
  </si>
  <si>
    <t>Stodská nemocnice, a.s.</t>
  </si>
  <si>
    <t>Plnění a rezervy</t>
  </si>
  <si>
    <t xml:space="preserve">Výše uplatněných nároků </t>
  </si>
  <si>
    <t>Zapomenutá břišní rouška při operačním výkonu</t>
  </si>
  <si>
    <t>Špatné ošetření v souvislosti s úrazem krční páteře</t>
  </si>
  <si>
    <t>Ponechání podložky po kanalizovaném šroubu v PDK</t>
  </si>
  <si>
    <t>Operace kyčelního kloubu - ochrnutí pravé nohy</t>
  </si>
  <si>
    <t>Přetětí ureteru - gynekologické oddělení</t>
  </si>
  <si>
    <t xml:space="preserve">Úmrtí nezletilého </t>
  </si>
  <si>
    <t>Mnohočetné zlomeniny žeber</t>
  </si>
  <si>
    <t>Nešetrné zacházení s pacientkou - zlomenina krčku</t>
  </si>
  <si>
    <t>Nedostatečná zdravotní péče vzniklá při ošetření zlomené dolní končetiny nezletilé</t>
  </si>
  <si>
    <t>Vyplaceno</t>
  </si>
  <si>
    <t>Zamítnuto</t>
  </si>
  <si>
    <t xml:space="preserve">Datum vzniku </t>
  </si>
  <si>
    <t>rezervy</t>
  </si>
  <si>
    <t>Celkem</t>
  </si>
  <si>
    <t>Pozn. (soud / dohoda)</t>
  </si>
  <si>
    <t>Přehled pojistných událostí NPK</t>
  </si>
  <si>
    <t>Záměna těl zemřelých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</si>
</sst>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C366-B516-4AAE-B75E-3DB7C694FCBB}">
  <sheetPr>
    <pageSetUpPr fitToPage="1"/>
  </sheetPr>
  <dimension ref="A1:I28"/>
  <sheetViews>
    <sheetView tabSelected="1" zoomScaleNormal="100" workbookViewId="0">
      <pane ySplit="2" topLeftCell="A3" activePane="bottomLeft" state="frozen"/>
      <selection pane="bottomLeft" activeCell="D26" sqref="D26"/>
    </sheetView>
  </sheetViews>
  <sheetFormatPr defaultColWidth="8.85546875" defaultRowHeight="14.25" x14ac:dyDescent="0.2"/>
  <cols>
    <col min="1" max="1" width="16.28515625" style="1" customWidth="1"/>
    <col min="2" max="2" width="13.42578125" style="1" customWidth="1"/>
    <col min="3" max="3" width="11.5703125" style="1" customWidth="1"/>
    <col min="4" max="4" width="41.28515625" style="1" customWidth="1"/>
    <col min="5" max="5" width="14.5703125" style="1" customWidth="1"/>
    <col min="6" max="6" width="18.140625" style="1" customWidth="1"/>
    <col min="7" max="8" width="14.85546875" style="1" customWidth="1"/>
    <col min="9" max="9" width="13.28515625" style="1" customWidth="1"/>
    <col min="10" max="10" width="19.5703125" style="1" customWidth="1"/>
    <col min="11" max="11" width="11.42578125" style="1" customWidth="1"/>
    <col min="12" max="16384" width="8.85546875" style="1"/>
  </cols>
  <sheetData>
    <row r="1" spans="1:9" ht="15" x14ac:dyDescent="0.25">
      <c r="A1" s="18" t="s">
        <v>39</v>
      </c>
    </row>
    <row r="2" spans="1:9" ht="38.25" x14ac:dyDescent="0.2">
      <c r="A2" s="2" t="s">
        <v>0</v>
      </c>
      <c r="B2" s="2" t="s">
        <v>1</v>
      </c>
      <c r="C2" s="2" t="s">
        <v>35</v>
      </c>
      <c r="D2" s="2" t="s">
        <v>2</v>
      </c>
      <c r="E2" s="2" t="s">
        <v>23</v>
      </c>
      <c r="F2" s="3" t="s">
        <v>3</v>
      </c>
      <c r="G2" s="2" t="s">
        <v>36</v>
      </c>
      <c r="H2" s="2" t="s">
        <v>22</v>
      </c>
      <c r="I2" s="2" t="s">
        <v>38</v>
      </c>
    </row>
    <row r="3" spans="1:9" x14ac:dyDescent="0.2">
      <c r="A3" s="4" t="s">
        <v>19</v>
      </c>
      <c r="B3" s="5">
        <v>900000028618</v>
      </c>
      <c r="C3" s="6">
        <v>42026</v>
      </c>
      <c r="D3" s="7" t="s">
        <v>4</v>
      </c>
      <c r="E3" s="8"/>
      <c r="F3" s="9">
        <v>616998</v>
      </c>
      <c r="G3" s="10"/>
      <c r="H3" s="9">
        <f>F3+G3</f>
        <v>616998</v>
      </c>
      <c r="I3" s="11" t="s">
        <v>5</v>
      </c>
    </row>
    <row r="4" spans="1:9" x14ac:dyDescent="0.2">
      <c r="A4" s="4" t="s">
        <v>19</v>
      </c>
      <c r="B4" s="12">
        <v>900000029620</v>
      </c>
      <c r="C4" s="6">
        <v>42376</v>
      </c>
      <c r="D4" s="7" t="s">
        <v>10</v>
      </c>
      <c r="E4" s="8">
        <v>200000</v>
      </c>
      <c r="F4" s="9">
        <v>104122</v>
      </c>
      <c r="G4" s="10"/>
      <c r="H4" s="9">
        <f t="shared" ref="H4:H27" si="0">F4+G4</f>
        <v>104122</v>
      </c>
      <c r="I4" s="11"/>
    </row>
    <row r="5" spans="1:9" x14ac:dyDescent="0.2">
      <c r="A5" s="4" t="s">
        <v>19</v>
      </c>
      <c r="B5" s="5">
        <v>900000029620</v>
      </c>
      <c r="C5" s="6">
        <v>42473</v>
      </c>
      <c r="D5" s="7" t="s">
        <v>6</v>
      </c>
      <c r="E5" s="8">
        <v>130000</v>
      </c>
      <c r="F5" s="9">
        <v>9196</v>
      </c>
      <c r="G5" s="10"/>
      <c r="H5" s="9">
        <f t="shared" si="0"/>
        <v>9196</v>
      </c>
      <c r="I5" s="11"/>
    </row>
    <row r="6" spans="1:9" x14ac:dyDescent="0.2">
      <c r="A6" s="4" t="s">
        <v>20</v>
      </c>
      <c r="B6" s="5">
        <v>900000029623</v>
      </c>
      <c r="C6" s="6">
        <v>42642</v>
      </c>
      <c r="D6" s="7" t="s">
        <v>4</v>
      </c>
      <c r="E6" s="8"/>
      <c r="F6" s="9">
        <v>2500</v>
      </c>
      <c r="G6" s="9"/>
      <c r="H6" s="9">
        <f t="shared" si="0"/>
        <v>2500</v>
      </c>
      <c r="I6" s="11"/>
    </row>
    <row r="7" spans="1:9" x14ac:dyDescent="0.2">
      <c r="A7" s="4" t="s">
        <v>19</v>
      </c>
      <c r="B7" s="5">
        <v>900000029900</v>
      </c>
      <c r="C7" s="6">
        <v>42751</v>
      </c>
      <c r="D7" s="7" t="s">
        <v>11</v>
      </c>
      <c r="E7" s="8"/>
      <c r="F7" s="9">
        <v>250</v>
      </c>
      <c r="G7" s="10"/>
      <c r="H7" s="9">
        <f t="shared" si="0"/>
        <v>250</v>
      </c>
      <c r="I7" s="11"/>
    </row>
    <row r="8" spans="1:9" x14ac:dyDescent="0.2">
      <c r="A8" s="4" t="s">
        <v>19</v>
      </c>
      <c r="B8" s="5">
        <v>900000029900</v>
      </c>
      <c r="C8" s="6">
        <v>42803</v>
      </c>
      <c r="D8" s="7" t="s">
        <v>12</v>
      </c>
      <c r="E8" s="8">
        <v>40000</v>
      </c>
      <c r="F8" s="9">
        <v>0</v>
      </c>
      <c r="G8" s="10"/>
      <c r="H8" s="9">
        <f t="shared" si="0"/>
        <v>0</v>
      </c>
      <c r="I8" s="13" t="s">
        <v>7</v>
      </c>
    </row>
    <row r="9" spans="1:9" x14ac:dyDescent="0.2">
      <c r="A9" s="4" t="s">
        <v>21</v>
      </c>
      <c r="B9" s="11">
        <v>7721013471</v>
      </c>
      <c r="C9" s="14">
        <v>42916</v>
      </c>
      <c r="D9" s="4" t="s">
        <v>8</v>
      </c>
      <c r="E9" s="8">
        <v>147772</v>
      </c>
      <c r="F9" s="9">
        <v>168286.8</v>
      </c>
      <c r="G9" s="10"/>
      <c r="H9" s="9">
        <f t="shared" si="0"/>
        <v>168286.8</v>
      </c>
      <c r="I9" s="11"/>
    </row>
    <row r="10" spans="1:9" x14ac:dyDescent="0.2">
      <c r="A10" s="4" t="s">
        <v>19</v>
      </c>
      <c r="B10" s="5">
        <v>900000030175</v>
      </c>
      <c r="C10" s="6">
        <v>43235</v>
      </c>
      <c r="D10" s="7" t="s">
        <v>13</v>
      </c>
      <c r="E10" s="8">
        <v>450000</v>
      </c>
      <c r="F10" s="9">
        <v>230000</v>
      </c>
      <c r="G10" s="10"/>
      <c r="H10" s="9">
        <f t="shared" si="0"/>
        <v>230000</v>
      </c>
      <c r="I10" s="11"/>
    </row>
    <row r="11" spans="1:9" x14ac:dyDescent="0.2">
      <c r="A11" s="4" t="s">
        <v>19</v>
      </c>
      <c r="B11" s="5">
        <v>900000030175</v>
      </c>
      <c r="C11" s="6">
        <v>43341</v>
      </c>
      <c r="D11" s="7" t="s">
        <v>14</v>
      </c>
      <c r="E11" s="8">
        <v>500000</v>
      </c>
      <c r="F11" s="9">
        <v>0</v>
      </c>
      <c r="G11" s="10"/>
      <c r="H11" s="9">
        <f t="shared" si="0"/>
        <v>0</v>
      </c>
      <c r="I11" s="13" t="s">
        <v>7</v>
      </c>
    </row>
    <row r="12" spans="1:9" x14ac:dyDescent="0.2">
      <c r="A12" s="4" t="s">
        <v>20</v>
      </c>
      <c r="B12" s="5">
        <v>900000029897</v>
      </c>
      <c r="C12" s="6">
        <v>43451</v>
      </c>
      <c r="D12" s="7" t="s">
        <v>15</v>
      </c>
      <c r="E12" s="8">
        <v>762128</v>
      </c>
      <c r="F12" s="9">
        <v>0</v>
      </c>
      <c r="G12" s="9"/>
      <c r="H12" s="9">
        <f t="shared" si="0"/>
        <v>0</v>
      </c>
      <c r="I12" s="11" t="s">
        <v>7</v>
      </c>
    </row>
    <row r="13" spans="1:9" x14ac:dyDescent="0.2">
      <c r="A13" s="4" t="s">
        <v>21</v>
      </c>
      <c r="B13" s="11">
        <v>7721115347</v>
      </c>
      <c r="C13" s="14">
        <v>43809</v>
      </c>
      <c r="D13" s="4" t="s">
        <v>9</v>
      </c>
      <c r="E13" s="8">
        <v>250000</v>
      </c>
      <c r="F13" s="9">
        <v>100000</v>
      </c>
      <c r="G13" s="10"/>
      <c r="H13" s="9">
        <f t="shared" si="0"/>
        <v>100000</v>
      </c>
      <c r="I13" s="11"/>
    </row>
    <row r="14" spans="1:9" x14ac:dyDescent="0.2">
      <c r="A14" s="4" t="s">
        <v>21</v>
      </c>
      <c r="B14" s="10">
        <v>400047878</v>
      </c>
      <c r="C14" s="14">
        <v>44197</v>
      </c>
      <c r="D14" s="7" t="s">
        <v>4</v>
      </c>
      <c r="E14" s="8"/>
      <c r="F14" s="9">
        <v>274874</v>
      </c>
      <c r="G14" s="15"/>
      <c r="H14" s="9">
        <f t="shared" si="0"/>
        <v>274874</v>
      </c>
      <c r="I14" s="11"/>
    </row>
    <row r="15" spans="1:9" x14ac:dyDescent="0.2">
      <c r="A15" s="4" t="s">
        <v>19</v>
      </c>
      <c r="B15" s="10">
        <v>400047878</v>
      </c>
      <c r="C15" s="6">
        <v>44686</v>
      </c>
      <c r="D15" s="7" t="s">
        <v>24</v>
      </c>
      <c r="E15" s="8"/>
      <c r="F15" s="9">
        <v>1072550</v>
      </c>
      <c r="G15" s="15">
        <v>927450</v>
      </c>
      <c r="H15" s="9">
        <f t="shared" si="0"/>
        <v>2000000</v>
      </c>
      <c r="I15" s="13"/>
    </row>
    <row r="16" spans="1:9" x14ac:dyDescent="0.2">
      <c r="A16" s="4" t="s">
        <v>19</v>
      </c>
      <c r="B16" s="10">
        <v>400047878</v>
      </c>
      <c r="C16" s="6">
        <v>44750</v>
      </c>
      <c r="D16" s="7" t="s">
        <v>25</v>
      </c>
      <c r="E16" s="9">
        <v>548551</v>
      </c>
      <c r="F16" s="9">
        <v>0</v>
      </c>
      <c r="G16" s="9">
        <v>548000</v>
      </c>
      <c r="H16" s="9">
        <f t="shared" si="0"/>
        <v>548000</v>
      </c>
      <c r="I16" s="13"/>
    </row>
    <row r="17" spans="1:9" x14ac:dyDescent="0.2">
      <c r="A17" s="4" t="s">
        <v>19</v>
      </c>
      <c r="B17" s="10">
        <v>400047878</v>
      </c>
      <c r="C17" s="6">
        <v>44833</v>
      </c>
      <c r="D17" s="7" t="s">
        <v>26</v>
      </c>
      <c r="E17" s="8"/>
      <c r="F17" s="9">
        <v>0</v>
      </c>
      <c r="G17" s="8">
        <v>100000</v>
      </c>
      <c r="H17" s="9">
        <f t="shared" si="0"/>
        <v>100000</v>
      </c>
      <c r="I17" s="13"/>
    </row>
    <row r="18" spans="1:9" x14ac:dyDescent="0.2">
      <c r="A18" s="4" t="s">
        <v>20</v>
      </c>
      <c r="B18" s="10">
        <v>400047878</v>
      </c>
      <c r="C18" s="6">
        <v>44901</v>
      </c>
      <c r="D18" s="7" t="s">
        <v>28</v>
      </c>
      <c r="E18" s="9">
        <v>256962</v>
      </c>
      <c r="F18" s="9">
        <v>0</v>
      </c>
      <c r="G18" s="9">
        <v>300000</v>
      </c>
      <c r="H18" s="9">
        <f t="shared" si="0"/>
        <v>300000</v>
      </c>
      <c r="I18" s="10"/>
    </row>
    <row r="19" spans="1:9" x14ac:dyDescent="0.2">
      <c r="A19" s="4" t="s">
        <v>19</v>
      </c>
      <c r="B19" s="10">
        <v>400047878</v>
      </c>
      <c r="C19" s="6">
        <v>44980</v>
      </c>
      <c r="D19" s="7" t="s">
        <v>27</v>
      </c>
      <c r="E19" s="9">
        <v>1469562</v>
      </c>
      <c r="F19" s="9">
        <v>0</v>
      </c>
      <c r="G19" s="9">
        <v>1600000</v>
      </c>
      <c r="H19" s="9">
        <f t="shared" si="0"/>
        <v>1600000</v>
      </c>
      <c r="I19" s="13"/>
    </row>
    <row r="20" spans="1:9" x14ac:dyDescent="0.2">
      <c r="A20" s="4" t="s">
        <v>20</v>
      </c>
      <c r="B20" s="10">
        <v>400047878</v>
      </c>
      <c r="C20" s="6">
        <v>45000</v>
      </c>
      <c r="D20" s="7" t="s">
        <v>29</v>
      </c>
      <c r="E20" s="8">
        <v>0</v>
      </c>
      <c r="F20" s="9">
        <v>5387300.7000000002</v>
      </c>
      <c r="G20" s="9"/>
      <c r="H20" s="9">
        <f t="shared" si="0"/>
        <v>5387300.7000000002</v>
      </c>
      <c r="I20" s="9" t="s">
        <v>33</v>
      </c>
    </row>
    <row r="21" spans="1:9" x14ac:dyDescent="0.2">
      <c r="A21" s="4" t="s">
        <v>20</v>
      </c>
      <c r="B21" s="10">
        <v>400047878</v>
      </c>
      <c r="C21" s="6">
        <v>45046</v>
      </c>
      <c r="D21" s="7" t="s">
        <v>30</v>
      </c>
      <c r="E21" s="8">
        <v>2500000</v>
      </c>
      <c r="F21" s="9">
        <v>0</v>
      </c>
      <c r="G21" s="9">
        <v>2500000</v>
      </c>
      <c r="H21" s="9">
        <f t="shared" si="0"/>
        <v>2500000</v>
      </c>
      <c r="I21" s="10"/>
    </row>
    <row r="22" spans="1:9" x14ac:dyDescent="0.2">
      <c r="A22" s="4" t="s">
        <v>19</v>
      </c>
      <c r="B22" s="10">
        <v>400047878</v>
      </c>
      <c r="C22" s="6">
        <v>45050</v>
      </c>
      <c r="D22" s="7" t="s">
        <v>16</v>
      </c>
      <c r="E22" s="8">
        <v>0</v>
      </c>
      <c r="F22" s="9">
        <v>525096</v>
      </c>
      <c r="G22" s="9"/>
      <c r="H22" s="9">
        <f t="shared" si="0"/>
        <v>525096</v>
      </c>
      <c r="I22" s="9" t="s">
        <v>33</v>
      </c>
    </row>
    <row r="23" spans="1:9" x14ac:dyDescent="0.2">
      <c r="A23" s="4" t="s">
        <v>19</v>
      </c>
      <c r="B23" s="10">
        <v>400047878</v>
      </c>
      <c r="C23" s="6">
        <v>45083</v>
      </c>
      <c r="D23" s="7" t="s">
        <v>16</v>
      </c>
      <c r="E23" s="8">
        <v>0</v>
      </c>
      <c r="F23" s="9">
        <v>230000</v>
      </c>
      <c r="G23" s="9"/>
      <c r="H23" s="9">
        <f t="shared" si="0"/>
        <v>230000</v>
      </c>
      <c r="I23" s="9" t="s">
        <v>33</v>
      </c>
    </row>
    <row r="24" spans="1:9" x14ac:dyDescent="0.2">
      <c r="A24" s="4" t="s">
        <v>18</v>
      </c>
      <c r="B24" s="10">
        <v>400047878</v>
      </c>
      <c r="C24" s="6">
        <v>45175</v>
      </c>
      <c r="D24" s="7" t="s">
        <v>32</v>
      </c>
      <c r="E24" s="8">
        <v>0</v>
      </c>
      <c r="F24" s="9">
        <v>97136.4</v>
      </c>
      <c r="G24" s="9"/>
      <c r="H24" s="9">
        <f t="shared" si="0"/>
        <v>97136.4</v>
      </c>
      <c r="I24" s="10"/>
    </row>
    <row r="25" spans="1:9" x14ac:dyDescent="0.2">
      <c r="A25" s="4" t="s">
        <v>19</v>
      </c>
      <c r="B25" s="10">
        <v>400047878</v>
      </c>
      <c r="C25" s="6">
        <v>45216</v>
      </c>
      <c r="D25" s="7" t="s">
        <v>40</v>
      </c>
      <c r="E25" s="9">
        <v>480000</v>
      </c>
      <c r="F25" s="9">
        <v>0</v>
      </c>
      <c r="G25" s="9">
        <v>240000</v>
      </c>
      <c r="H25" s="9">
        <f t="shared" si="0"/>
        <v>240000</v>
      </c>
      <c r="I25" s="13"/>
    </row>
    <row r="26" spans="1:9" x14ac:dyDescent="0.2">
      <c r="A26" s="4" t="s">
        <v>20</v>
      </c>
      <c r="B26" s="10">
        <v>400047878</v>
      </c>
      <c r="C26" s="6">
        <v>45660</v>
      </c>
      <c r="D26" s="7" t="s">
        <v>31</v>
      </c>
      <c r="E26" s="9">
        <v>40596</v>
      </c>
      <c r="F26" s="9">
        <v>0</v>
      </c>
      <c r="G26" s="9">
        <v>200000</v>
      </c>
      <c r="H26" s="9">
        <f t="shared" si="0"/>
        <v>200000</v>
      </c>
      <c r="I26" s="10"/>
    </row>
    <row r="27" spans="1:9" x14ac:dyDescent="0.2">
      <c r="A27" s="4" t="s">
        <v>20</v>
      </c>
      <c r="B27" s="10">
        <v>400047878</v>
      </c>
      <c r="C27" s="6">
        <v>45772</v>
      </c>
      <c r="D27" s="7" t="s">
        <v>17</v>
      </c>
      <c r="E27" s="8">
        <v>5373000</v>
      </c>
      <c r="F27" s="9">
        <v>0</v>
      </c>
      <c r="G27" s="9">
        <v>5373000</v>
      </c>
      <c r="H27" s="9">
        <f t="shared" si="0"/>
        <v>5373000</v>
      </c>
      <c r="I27" s="10" t="s">
        <v>34</v>
      </c>
    </row>
    <row r="28" spans="1:9" ht="15" x14ac:dyDescent="0.25">
      <c r="A28" s="18" t="s">
        <v>37</v>
      </c>
      <c r="E28" s="16"/>
      <c r="F28" s="17">
        <f>SUM(F3:F27)</f>
        <v>8818309.9000000004</v>
      </c>
      <c r="G28" s="17">
        <f t="shared" ref="G28:H28" si="1">SUM(G3:G27)</f>
        <v>11788450</v>
      </c>
      <c r="H28" s="17">
        <f t="shared" si="1"/>
        <v>20606759.899999999</v>
      </c>
    </row>
  </sheetData>
  <autoFilter ref="A2:K2" xr:uid="{D800C366-B516-4AAE-B75E-3DB7C694FCBB}">
    <sortState xmlns:xlrd2="http://schemas.microsoft.com/office/spreadsheetml/2017/richdata2" ref="A3:I27">
      <sortCondition ref="C2"/>
    </sortState>
  </autoFilter>
  <pageMargins left="0.7" right="0.7" top="0.78740157499999996" bottom="0.78740157499999996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7898DB44314347A7DE3ADC14B7AB48" ma:contentTypeVersion="12" ma:contentTypeDescription="Vytvoří nový dokument" ma:contentTypeScope="" ma:versionID="bbddd45ae34addc6a69ef0b0e31f3669">
  <xsd:schema xmlns:xsd="http://www.w3.org/2001/XMLSchema" xmlns:xs="http://www.w3.org/2001/XMLSchema" xmlns:p="http://schemas.microsoft.com/office/2006/metadata/properties" xmlns:ns3="cc4b92ee-c8fe-4bb0-96c3-7cc64069d6da" targetNamespace="http://schemas.microsoft.com/office/2006/metadata/properties" ma:root="true" ma:fieldsID="8e15a081c63384da5f28c35fc0975cb5" ns3:_="">
    <xsd:import namespace="cc4b92ee-c8fe-4bb0-96c3-7cc64069d6d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b92ee-c8fe-4bb0-96c3-7cc64069d6d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4b92ee-c8fe-4bb0-96c3-7cc64069d6da" xsi:nil="true"/>
  </documentManagement>
</p:properties>
</file>

<file path=customXml/itemProps1.xml><?xml version="1.0" encoding="utf-8"?>
<ds:datastoreItem xmlns:ds="http://schemas.openxmlformats.org/officeDocument/2006/customXml" ds:itemID="{2ED1F140-BBA8-4217-82EA-A4B7F8623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b92ee-c8fe-4bb0-96c3-7cc64069d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8DB59-F65A-453B-A2C1-DD2068B05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B4C75-A548-48A8-B5DF-309D8D8DA778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c4b92ee-c8fe-4bb0-96c3-7cc64069d6d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Pavel</dc:creator>
  <cp:lastModifiedBy>Mašková Magda</cp:lastModifiedBy>
  <cp:lastPrinted>2025-08-27T14:11:54Z</cp:lastPrinted>
  <dcterms:created xsi:type="dcterms:W3CDTF">2025-07-15T14:21:25Z</dcterms:created>
  <dcterms:modified xsi:type="dcterms:W3CDTF">2025-09-11T10:56:28Z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2025-07-15T14:28:15Z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b31fc0e1-622a-48cd-9abd-abd57c795722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  <property fmtid="{D5CDD505-2E9C-101B-9397-08002B2CF9AE}" pid="10" name="ContentTypeId">
    <vt:lpwstr>0x010100927898DB44314347A7DE3ADC14B7AB48</vt:lpwstr>
  </property>
</Properties>
</file>