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Sortiment pradla vč ocenění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I37" i="1" l="1"/>
  <c r="K37" i="1" s="1"/>
  <c r="J37" i="1"/>
  <c r="I18" i="1"/>
  <c r="K18" i="1" s="1"/>
  <c r="J18" i="1"/>
  <c r="I45" i="1"/>
  <c r="K45" i="1" s="1"/>
  <c r="J45" i="1"/>
  <c r="I15" i="1" l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8" i="1"/>
  <c r="I39" i="1"/>
  <c r="I40" i="1"/>
  <c r="I41" i="1"/>
  <c r="I42" i="1"/>
  <c r="I43" i="1"/>
  <c r="I44" i="1"/>
  <c r="I46" i="1"/>
  <c r="I47" i="1"/>
  <c r="I48" i="1"/>
  <c r="I49" i="1"/>
  <c r="I50" i="1"/>
  <c r="I51" i="1"/>
  <c r="F52" i="1"/>
  <c r="E52" i="1"/>
  <c r="I14" i="1"/>
  <c r="K15" i="1" l="1"/>
  <c r="K16" i="1"/>
  <c r="K17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8" i="1"/>
  <c r="K39" i="1"/>
  <c r="K40" i="1"/>
  <c r="K41" i="1"/>
  <c r="K42" i="1"/>
  <c r="K43" i="1"/>
  <c r="K44" i="1"/>
  <c r="K46" i="1"/>
  <c r="K47" i="1"/>
  <c r="K48" i="1"/>
  <c r="K49" i="1"/>
  <c r="K50" i="1"/>
  <c r="K51" i="1"/>
  <c r="K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8" i="1"/>
  <c r="J39" i="1"/>
  <c r="J40" i="1"/>
  <c r="J41" i="1"/>
  <c r="J42" i="1"/>
  <c r="J43" i="1"/>
  <c r="J44" i="1"/>
  <c r="J46" i="1"/>
  <c r="J47" i="1"/>
  <c r="J48" i="1"/>
  <c r="J49" i="1"/>
  <c r="J50" i="1"/>
  <c r="J51" i="1"/>
  <c r="J14" i="1"/>
  <c r="J54" i="1" l="1"/>
  <c r="J53" i="1"/>
</calcChain>
</file>

<file path=xl/sharedStrings.xml><?xml version="1.0" encoding="utf-8"?>
<sst xmlns="http://schemas.openxmlformats.org/spreadsheetml/2006/main" count="114" uniqueCount="74">
  <si>
    <t>povlak na polštář - bílý, barevný</t>
  </si>
  <si>
    <t>noční košile</t>
  </si>
  <si>
    <t>župan</t>
  </si>
  <si>
    <t>deka prošívaná</t>
  </si>
  <si>
    <t>polštář prošívaný/péřový</t>
  </si>
  <si>
    <t>vaky - pytle na prádlo</t>
  </si>
  <si>
    <t>osuška</t>
  </si>
  <si>
    <t>sáček na led</t>
  </si>
  <si>
    <t>mop</t>
  </si>
  <si>
    <t>šaty bílé, barevné</t>
  </si>
  <si>
    <t>zástěra</t>
  </si>
  <si>
    <t>halena</t>
  </si>
  <si>
    <t>triko - bílé, barevné</t>
  </si>
  <si>
    <t>košile lékařská</t>
  </si>
  <si>
    <t>kalhoty lékařské</t>
  </si>
  <si>
    <t>kraťasy bílé</t>
  </si>
  <si>
    <t>plášť lékařský</t>
  </si>
  <si>
    <t>lodička</t>
  </si>
  <si>
    <t>kalhotky</t>
  </si>
  <si>
    <t>vesta</t>
  </si>
  <si>
    <t>mikina</t>
  </si>
  <si>
    <t>bunda</t>
  </si>
  <si>
    <t>potah na křeslo</t>
  </si>
  <si>
    <t>pás - suchý zip</t>
  </si>
  <si>
    <t>utěrka</t>
  </si>
  <si>
    <t>ručník</t>
  </si>
  <si>
    <t>chňapka</t>
  </si>
  <si>
    <t>Druh prádla</t>
  </si>
  <si>
    <t>záclony (m2)</t>
  </si>
  <si>
    <t>závěsy (m2)</t>
  </si>
  <si>
    <t>rovné</t>
  </si>
  <si>
    <t>pacientské</t>
  </si>
  <si>
    <t>ostatní</t>
  </si>
  <si>
    <t>personální</t>
  </si>
  <si>
    <t>Sortiment prádla</t>
  </si>
  <si>
    <t>Množství prádla za 12 měsíců v ks</t>
  </si>
  <si>
    <t>Množství prádla za 24 měsíců</t>
  </si>
  <si>
    <t>Jednotková nabídková cena  za 1 ks v Kč bez DPH</t>
  </si>
  <si>
    <t>Výše DPH v %</t>
  </si>
  <si>
    <t>Jednotková nabídková cena  za 1 ks v Kč včetně  DPH</t>
  </si>
  <si>
    <t>Celková cena za 24 měsíců v Kč bez DPH</t>
  </si>
  <si>
    <t>Celková cena za 24 měsíců v Kč včetně DPH</t>
  </si>
  <si>
    <t>Předmět nabídky</t>
  </si>
  <si>
    <t xml:space="preserve">Množství celkem </t>
  </si>
  <si>
    <t>Celková nabídková cena v Kč bez DPH  za 24 měsíců (Předmět hodnocení)</t>
  </si>
  <si>
    <t>Celková nabídková cena v Kč včetně  DPH  za 24 měsíců</t>
  </si>
  <si>
    <r>
      <t xml:space="preserve">V </t>
    </r>
    <r>
      <rPr>
        <sz val="11"/>
        <color rgb="FFFF0000"/>
        <rFont val="Calibri"/>
        <family val="2"/>
        <charset val="238"/>
        <scheme val="minor"/>
      </rPr>
      <t>DOPLNIT</t>
    </r>
  </si>
  <si>
    <r>
      <t xml:space="preserve">dne </t>
    </r>
    <r>
      <rPr>
        <sz val="11"/>
        <color rgb="FFFF0000"/>
        <rFont val="Calibri"/>
        <family val="2"/>
        <charset val="238"/>
        <scheme val="minor"/>
      </rPr>
      <t>DOPLNIT</t>
    </r>
  </si>
  <si>
    <t>podpis osoby oprávněné zastupovat dodavatele</t>
  </si>
  <si>
    <t>……………………………………………………….</t>
  </si>
  <si>
    <t>titul, jméno, příjmení, funkce (DOPLNÍ DODAVATEL)</t>
  </si>
  <si>
    <t>NÁZEV VZ</t>
  </si>
  <si>
    <t>Pozn.: Dodavatel vyplní ELEKTRONICKY pouze  zvýrazněná pole tohoto dokumentu. Dodavatel je povinen v Příloze č. 1_Sortiment prádla včetně ocenění vyplnit jednotkové ceny (celková cena za 24 měsíců plnění stanovená za předpokládaný objem služeb se automaticky dopočítá). Údaje uvedené v Příloze č. 1  musí být v souladu s údaji uvedenými v jiných částech nabídky.</t>
  </si>
  <si>
    <t>DODAVATEL</t>
  </si>
  <si>
    <t>NÁZEV :</t>
  </si>
  <si>
    <t>Sídlo:</t>
  </si>
  <si>
    <t>Statutární zástupce:</t>
  </si>
  <si>
    <t>IČO:</t>
  </si>
  <si>
    <t>Kontaktní osoba:</t>
  </si>
  <si>
    <t>e-mail:</t>
  </si>
  <si>
    <t>telefon</t>
  </si>
  <si>
    <t>DOPLNIT</t>
  </si>
  <si>
    <t>PŘÍLOHA Č. 1 ZD</t>
  </si>
  <si>
    <t>SORTIMENT PRÁDLA VČETNĚ OCENĚNÍ</t>
  </si>
  <si>
    <t>SLUŽBY SPOJENÉ S PRANÍM PRÁDLA PRO NNP LDN HORAŽĎOVICE NA OBDOBÍ OD 1. 8. 2025 DO 31. 7. 2027</t>
  </si>
  <si>
    <t>rouška barevná</t>
  </si>
  <si>
    <t>povlak ložní (kapna) - bílý, barevný</t>
  </si>
  <si>
    <t>prostěradlo - bílé, froté/jersey napínací</t>
  </si>
  <si>
    <t>podložka bílá</t>
  </si>
  <si>
    <t>podložka barevná</t>
  </si>
  <si>
    <t>anděl bílý , barevný</t>
  </si>
  <si>
    <t>pyžamo pánské - kabátek, kalhoty</t>
  </si>
  <si>
    <t>deka larisa, micro</t>
  </si>
  <si>
    <t xml:space="preserve">sukně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</si>
</sst>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K_č"/>
    <numFmt numFmtId="165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164" fontId="4" fillId="0" borderId="7" xfId="0" applyNumberFormat="1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0" borderId="17" xfId="0" applyNumberFormat="1" applyFont="1" applyBorder="1" applyAlignment="1">
      <alignment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11" fillId="0" borderId="33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 applyProtection="1">
      <alignment horizontal="left"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5" fillId="0" borderId="20" xfId="0" applyFont="1" applyFill="1" applyBorder="1" applyAlignment="1" applyProtection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9" fillId="0" borderId="31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17" xfId="0" applyFont="1" applyFill="1" applyBorder="1" applyAlignment="1" applyProtection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65" fontId="5" fillId="0" borderId="14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4" fillId="0" borderId="24" xfId="0" applyNumberFormat="1" applyFont="1" applyFill="1" applyBorder="1" applyAlignment="1">
      <alignment vertical="center" wrapText="1"/>
    </xf>
    <xf numFmtId="165" fontId="4" fillId="0" borderId="22" xfId="0" applyNumberFormat="1" applyFont="1" applyFill="1" applyBorder="1" applyAlignment="1">
      <alignment vertical="center" wrapText="1"/>
    </xf>
    <xf numFmtId="165" fontId="4" fillId="0" borderId="25" xfId="0" applyNumberFormat="1" applyFont="1" applyFill="1" applyBorder="1" applyAlignment="1">
      <alignment vertical="center" wrapText="1"/>
    </xf>
    <xf numFmtId="165" fontId="9" fillId="0" borderId="29" xfId="0" applyNumberFormat="1" applyFont="1" applyBorder="1" applyAlignment="1">
      <alignment horizontal="center" vertical="center" wrapText="1"/>
    </xf>
    <xf numFmtId="165" fontId="9" fillId="0" borderId="30" xfId="0" applyNumberFormat="1" applyFont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36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Normal="100" workbookViewId="0">
      <selection activeCell="A2" sqref="A2:K2"/>
    </sheetView>
  </sheetViews>
  <sheetFormatPr defaultRowHeight="14.4" x14ac:dyDescent="0.3"/>
  <cols>
    <col min="1" max="1" width="9.109375" style="4"/>
    <col min="3" max="3" width="17.109375" customWidth="1"/>
    <col min="4" max="4" width="17.33203125" customWidth="1"/>
    <col min="5" max="5" width="18.109375" style="3" customWidth="1"/>
    <col min="6" max="6" width="18.33203125" style="3" customWidth="1"/>
    <col min="7" max="8" width="15.6640625" customWidth="1"/>
    <col min="9" max="9" width="18.33203125" style="3" customWidth="1"/>
    <col min="10" max="10" width="14.88671875" customWidth="1"/>
    <col min="11" max="11" width="18.6640625" customWidth="1"/>
  </cols>
  <sheetData>
    <row r="1" spans="1:13" ht="20.25" customHeight="1" thickBot="1" x14ac:dyDescent="0.35">
      <c r="A1" s="78" t="s">
        <v>62</v>
      </c>
      <c r="B1" s="78"/>
      <c r="C1" s="78"/>
    </row>
    <row r="2" spans="1:13" ht="25.95" customHeight="1" thickBot="1" x14ac:dyDescent="0.35">
      <c r="A2" s="83" t="s">
        <v>63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13" ht="51.75" customHeight="1" thickBot="1" x14ac:dyDescent="0.35">
      <c r="A3" s="86" t="s">
        <v>52</v>
      </c>
      <c r="B3" s="87"/>
      <c r="C3" s="87"/>
      <c r="D3" s="87"/>
      <c r="E3" s="87"/>
      <c r="F3" s="87"/>
      <c r="G3" s="87"/>
      <c r="H3" s="87"/>
      <c r="I3" s="87"/>
      <c r="J3" s="87"/>
      <c r="K3" s="88"/>
    </row>
    <row r="4" spans="1:13" ht="25.95" customHeight="1" thickBot="1" x14ac:dyDescent="0.35">
      <c r="A4" s="66" t="s">
        <v>42</v>
      </c>
      <c r="B4" s="67"/>
      <c r="C4" s="67"/>
      <c r="D4" s="67"/>
      <c r="E4" s="67"/>
      <c r="F4" s="67"/>
      <c r="G4" s="67"/>
      <c r="H4" s="67"/>
      <c r="I4" s="67"/>
      <c r="J4" s="67"/>
      <c r="K4" s="68"/>
    </row>
    <row r="5" spans="1:13" ht="25.95" customHeight="1" thickBot="1" x14ac:dyDescent="0.35">
      <c r="A5" s="69" t="s">
        <v>51</v>
      </c>
      <c r="B5" s="70"/>
      <c r="C5" s="70"/>
      <c r="D5" s="34" t="s">
        <v>64</v>
      </c>
      <c r="E5" s="34"/>
      <c r="F5" s="34"/>
      <c r="G5" s="34"/>
      <c r="H5" s="34"/>
      <c r="I5" s="34"/>
      <c r="J5" s="34"/>
      <c r="K5" s="35"/>
    </row>
    <row r="6" spans="1:13" ht="25.95" customHeight="1" thickBot="1" x14ac:dyDescent="0.35">
      <c r="A6" s="36" t="s">
        <v>53</v>
      </c>
      <c r="B6" s="37"/>
      <c r="C6" s="37"/>
      <c r="D6" s="37"/>
      <c r="E6" s="37"/>
      <c r="F6" s="37"/>
      <c r="G6" s="37"/>
      <c r="H6" s="37"/>
      <c r="I6" s="37"/>
      <c r="J6" s="37"/>
      <c r="K6" s="38"/>
    </row>
    <row r="7" spans="1:13" ht="25.95" customHeight="1" x14ac:dyDescent="0.3">
      <c r="A7" s="39" t="s">
        <v>54</v>
      </c>
      <c r="B7" s="40"/>
      <c r="C7" s="41"/>
      <c r="D7" s="45" t="s">
        <v>61</v>
      </c>
      <c r="E7" s="46"/>
      <c r="F7" s="46"/>
      <c r="G7" s="46"/>
      <c r="H7" s="46"/>
      <c r="I7" s="46"/>
      <c r="J7" s="46"/>
      <c r="K7" s="47"/>
    </row>
    <row r="8" spans="1:13" ht="25.95" customHeight="1" x14ac:dyDescent="0.3">
      <c r="A8" s="42" t="s">
        <v>55</v>
      </c>
      <c r="B8" s="43"/>
      <c r="C8" s="44"/>
      <c r="D8" s="31" t="s">
        <v>61</v>
      </c>
      <c r="E8" s="32"/>
      <c r="F8" s="32"/>
      <c r="G8" s="32"/>
      <c r="H8" s="32"/>
      <c r="I8" s="27" t="s">
        <v>57</v>
      </c>
      <c r="J8" s="32" t="s">
        <v>61</v>
      </c>
      <c r="K8" s="33"/>
    </row>
    <row r="9" spans="1:13" ht="25.95" customHeight="1" x14ac:dyDescent="0.3">
      <c r="A9" s="42" t="s">
        <v>56</v>
      </c>
      <c r="B9" s="43"/>
      <c r="C9" s="44"/>
      <c r="D9" s="31" t="s">
        <v>61</v>
      </c>
      <c r="E9" s="32"/>
      <c r="F9" s="32"/>
      <c r="G9" s="32"/>
      <c r="H9" s="32"/>
      <c r="I9" s="32"/>
      <c r="J9" s="32"/>
      <c r="K9" s="33"/>
    </row>
    <row r="10" spans="1:13" ht="25.95" customHeight="1" x14ac:dyDescent="0.3">
      <c r="A10" s="42" t="s">
        <v>58</v>
      </c>
      <c r="B10" s="43"/>
      <c r="C10" s="44"/>
      <c r="D10" s="31" t="s">
        <v>61</v>
      </c>
      <c r="E10" s="32"/>
      <c r="F10" s="32"/>
      <c r="G10" s="32"/>
      <c r="H10" s="32"/>
      <c r="I10" s="32"/>
      <c r="J10" s="32"/>
      <c r="K10" s="33"/>
    </row>
    <row r="11" spans="1:13" ht="25.95" customHeight="1" x14ac:dyDescent="0.3">
      <c r="A11" s="28" t="s">
        <v>59</v>
      </c>
      <c r="B11" s="29"/>
      <c r="C11" s="30"/>
      <c r="D11" s="31" t="s">
        <v>61</v>
      </c>
      <c r="E11" s="32"/>
      <c r="F11" s="32"/>
      <c r="G11" s="32"/>
      <c r="H11" s="32"/>
      <c r="I11" s="27" t="s">
        <v>60</v>
      </c>
      <c r="J11" s="32" t="s">
        <v>61</v>
      </c>
      <c r="K11" s="33"/>
    </row>
    <row r="12" spans="1:13" ht="15" thickBot="1" x14ac:dyDescent="0.35"/>
    <row r="13" spans="1:13" ht="69.75" customHeight="1" thickBot="1" x14ac:dyDescent="0.35">
      <c r="A13" s="81" t="s">
        <v>34</v>
      </c>
      <c r="B13" s="82"/>
      <c r="C13" s="82"/>
      <c r="D13" s="19" t="s">
        <v>27</v>
      </c>
      <c r="E13" s="19" t="s">
        <v>35</v>
      </c>
      <c r="F13" s="19" t="s">
        <v>36</v>
      </c>
      <c r="G13" s="20" t="s">
        <v>37</v>
      </c>
      <c r="H13" s="20" t="s">
        <v>38</v>
      </c>
      <c r="I13" s="19" t="s">
        <v>39</v>
      </c>
      <c r="J13" s="21" t="s">
        <v>40</v>
      </c>
      <c r="K13" s="22" t="s">
        <v>41</v>
      </c>
      <c r="L13" s="1"/>
      <c r="M13" s="1"/>
    </row>
    <row r="14" spans="1:13" ht="39" customHeight="1" x14ac:dyDescent="0.3">
      <c r="A14" s="13">
        <v>1</v>
      </c>
      <c r="B14" s="79" t="s">
        <v>66</v>
      </c>
      <c r="C14" s="80"/>
      <c r="D14" s="14" t="s">
        <v>30</v>
      </c>
      <c r="E14" s="8">
        <v>21500</v>
      </c>
      <c r="F14" s="8">
        <v>43000</v>
      </c>
      <c r="G14" s="23">
        <v>0</v>
      </c>
      <c r="H14" s="24">
        <v>0</v>
      </c>
      <c r="I14" s="15">
        <f>G14+(G14*H14)</f>
        <v>0</v>
      </c>
      <c r="J14" s="16">
        <f>F14*G14</f>
        <v>0</v>
      </c>
      <c r="K14" s="17">
        <f>F14*I14</f>
        <v>0</v>
      </c>
      <c r="L14" s="1"/>
      <c r="M14" s="1"/>
    </row>
    <row r="15" spans="1:13" ht="36.75" customHeight="1" x14ac:dyDescent="0.3">
      <c r="A15" s="11">
        <v>2</v>
      </c>
      <c r="B15" s="48" t="s">
        <v>67</v>
      </c>
      <c r="C15" s="49"/>
      <c r="D15" s="2" t="s">
        <v>30</v>
      </c>
      <c r="E15" s="7">
        <v>15550</v>
      </c>
      <c r="F15" s="7">
        <v>31100</v>
      </c>
      <c r="G15" s="25">
        <v>0</v>
      </c>
      <c r="H15" s="26">
        <v>0</v>
      </c>
      <c r="I15" s="6">
        <f t="shared" ref="I15:I51" si="0">G15+(G15*H15)</f>
        <v>0</v>
      </c>
      <c r="J15" s="5">
        <f t="shared" ref="J15:J51" si="1">F15*G15</f>
        <v>0</v>
      </c>
      <c r="K15" s="12">
        <f t="shared" ref="K15:K51" si="2">F15*I15</f>
        <v>0</v>
      </c>
      <c r="L15" s="1"/>
      <c r="M15" s="1"/>
    </row>
    <row r="16" spans="1:13" ht="34.950000000000003" customHeight="1" x14ac:dyDescent="0.3">
      <c r="A16" s="11">
        <v>3</v>
      </c>
      <c r="B16" s="48" t="s">
        <v>0</v>
      </c>
      <c r="C16" s="49"/>
      <c r="D16" s="2" t="s">
        <v>30</v>
      </c>
      <c r="E16" s="7">
        <v>10800</v>
      </c>
      <c r="F16" s="7">
        <v>21600</v>
      </c>
      <c r="G16" s="25">
        <v>0</v>
      </c>
      <c r="H16" s="26">
        <v>0</v>
      </c>
      <c r="I16" s="6">
        <f t="shared" si="0"/>
        <v>0</v>
      </c>
      <c r="J16" s="5">
        <f t="shared" si="1"/>
        <v>0</v>
      </c>
      <c r="K16" s="12">
        <f t="shared" si="2"/>
        <v>0</v>
      </c>
      <c r="L16" s="1"/>
      <c r="M16" s="1"/>
    </row>
    <row r="17" spans="1:13" ht="28.5" customHeight="1" x14ac:dyDescent="0.3">
      <c r="A17" s="11">
        <v>4</v>
      </c>
      <c r="B17" s="48" t="s">
        <v>68</v>
      </c>
      <c r="C17" s="49"/>
      <c r="D17" s="2" t="s">
        <v>30</v>
      </c>
      <c r="E17" s="7">
        <v>50</v>
      </c>
      <c r="F17" s="7">
        <v>100</v>
      </c>
      <c r="G17" s="25">
        <v>0</v>
      </c>
      <c r="H17" s="26">
        <v>0</v>
      </c>
      <c r="I17" s="6">
        <f t="shared" si="0"/>
        <v>0</v>
      </c>
      <c r="J17" s="5">
        <f t="shared" si="1"/>
        <v>0</v>
      </c>
      <c r="K17" s="12">
        <f t="shared" si="2"/>
        <v>0</v>
      </c>
      <c r="L17" s="1"/>
      <c r="M17" s="1"/>
    </row>
    <row r="18" spans="1:13" ht="28.5" customHeight="1" x14ac:dyDescent="0.3">
      <c r="A18" s="13">
        <v>5</v>
      </c>
      <c r="B18" s="48" t="s">
        <v>69</v>
      </c>
      <c r="C18" s="49"/>
      <c r="D18" s="2" t="s">
        <v>30</v>
      </c>
      <c r="E18" s="7">
        <v>130</v>
      </c>
      <c r="F18" s="7">
        <v>260</v>
      </c>
      <c r="G18" s="25">
        <v>0</v>
      </c>
      <c r="H18" s="26">
        <v>0</v>
      </c>
      <c r="I18" s="6">
        <f t="shared" ref="I18" si="3">G18+(G18*H18)</f>
        <v>0</v>
      </c>
      <c r="J18" s="5">
        <f t="shared" ref="J18" si="4">F18*G18</f>
        <v>0</v>
      </c>
      <c r="K18" s="12">
        <f t="shared" ref="K18" si="5">F18*I18</f>
        <v>0</v>
      </c>
      <c r="L18" s="1"/>
      <c r="M18" s="1"/>
    </row>
    <row r="19" spans="1:13" ht="28.5" customHeight="1" x14ac:dyDescent="0.3">
      <c r="A19" s="11">
        <v>6</v>
      </c>
      <c r="B19" s="48" t="s">
        <v>70</v>
      </c>
      <c r="C19" s="49"/>
      <c r="D19" s="2" t="s">
        <v>31</v>
      </c>
      <c r="E19" s="7">
        <v>7300</v>
      </c>
      <c r="F19" s="7">
        <v>14600</v>
      </c>
      <c r="G19" s="25">
        <v>0</v>
      </c>
      <c r="H19" s="26">
        <v>0</v>
      </c>
      <c r="I19" s="6">
        <f t="shared" si="0"/>
        <v>0</v>
      </c>
      <c r="J19" s="5">
        <f t="shared" si="1"/>
        <v>0</v>
      </c>
      <c r="K19" s="12">
        <f t="shared" si="2"/>
        <v>0</v>
      </c>
      <c r="L19" s="1"/>
      <c r="M19" s="1"/>
    </row>
    <row r="20" spans="1:13" ht="28.5" customHeight="1" x14ac:dyDescent="0.3">
      <c r="A20" s="11">
        <v>7</v>
      </c>
      <c r="B20" s="48" t="s">
        <v>71</v>
      </c>
      <c r="C20" s="49"/>
      <c r="D20" s="2" t="s">
        <v>31</v>
      </c>
      <c r="E20" s="7">
        <v>900</v>
      </c>
      <c r="F20" s="7">
        <v>1800</v>
      </c>
      <c r="G20" s="25">
        <v>0</v>
      </c>
      <c r="H20" s="26">
        <v>0</v>
      </c>
      <c r="I20" s="6">
        <f t="shared" si="0"/>
        <v>0</v>
      </c>
      <c r="J20" s="5">
        <f t="shared" si="1"/>
        <v>0</v>
      </c>
      <c r="K20" s="12">
        <f t="shared" si="2"/>
        <v>0</v>
      </c>
      <c r="L20" s="1"/>
      <c r="M20" s="1"/>
    </row>
    <row r="21" spans="1:13" ht="28.5" customHeight="1" x14ac:dyDescent="0.3">
      <c r="A21" s="11">
        <v>8</v>
      </c>
      <c r="B21" s="48" t="s">
        <v>1</v>
      </c>
      <c r="C21" s="49"/>
      <c r="D21" s="2" t="s">
        <v>31</v>
      </c>
      <c r="E21" s="7">
        <v>700</v>
      </c>
      <c r="F21" s="7">
        <v>1400</v>
      </c>
      <c r="G21" s="25">
        <v>0</v>
      </c>
      <c r="H21" s="26">
        <v>0</v>
      </c>
      <c r="I21" s="6">
        <f t="shared" si="0"/>
        <v>0</v>
      </c>
      <c r="J21" s="5">
        <f t="shared" si="1"/>
        <v>0</v>
      </c>
      <c r="K21" s="12">
        <f t="shared" si="2"/>
        <v>0</v>
      </c>
      <c r="L21" s="1"/>
      <c r="M21" s="1"/>
    </row>
    <row r="22" spans="1:13" ht="28.5" customHeight="1" x14ac:dyDescent="0.3">
      <c r="A22" s="13">
        <v>9</v>
      </c>
      <c r="B22" s="48" t="s">
        <v>2</v>
      </c>
      <c r="C22" s="49"/>
      <c r="D22" s="2" t="s">
        <v>31</v>
      </c>
      <c r="E22" s="7">
        <v>130</v>
      </c>
      <c r="F22" s="7">
        <v>260</v>
      </c>
      <c r="G22" s="25">
        <v>0</v>
      </c>
      <c r="H22" s="26">
        <v>0</v>
      </c>
      <c r="I22" s="6">
        <f t="shared" si="0"/>
        <v>0</v>
      </c>
      <c r="J22" s="5">
        <f t="shared" si="1"/>
        <v>0</v>
      </c>
      <c r="K22" s="12">
        <f t="shared" si="2"/>
        <v>0</v>
      </c>
      <c r="L22" s="1"/>
      <c r="M22" s="1"/>
    </row>
    <row r="23" spans="1:13" ht="28.5" customHeight="1" x14ac:dyDescent="0.3">
      <c r="A23" s="11">
        <v>10</v>
      </c>
      <c r="B23" s="48" t="s">
        <v>3</v>
      </c>
      <c r="C23" s="49"/>
      <c r="D23" s="2" t="s">
        <v>32</v>
      </c>
      <c r="E23" s="7">
        <v>1440</v>
      </c>
      <c r="F23" s="7">
        <v>2880</v>
      </c>
      <c r="G23" s="25">
        <v>0</v>
      </c>
      <c r="H23" s="26">
        <v>0</v>
      </c>
      <c r="I23" s="6">
        <f t="shared" si="0"/>
        <v>0</v>
      </c>
      <c r="J23" s="5">
        <f t="shared" si="1"/>
        <v>0</v>
      </c>
      <c r="K23" s="12">
        <f t="shared" si="2"/>
        <v>0</v>
      </c>
      <c r="L23" s="1"/>
      <c r="M23" s="1"/>
    </row>
    <row r="24" spans="1:13" ht="28.5" customHeight="1" x14ac:dyDescent="0.3">
      <c r="A24" s="11">
        <v>11</v>
      </c>
      <c r="B24" s="48" t="s">
        <v>4</v>
      </c>
      <c r="C24" s="49"/>
      <c r="D24" s="2" t="s">
        <v>32</v>
      </c>
      <c r="E24" s="7">
        <v>1500</v>
      </c>
      <c r="F24" s="7">
        <v>3000</v>
      </c>
      <c r="G24" s="25">
        <v>0</v>
      </c>
      <c r="H24" s="26">
        <v>0</v>
      </c>
      <c r="I24" s="6">
        <f t="shared" si="0"/>
        <v>0</v>
      </c>
      <c r="J24" s="5">
        <f t="shared" si="1"/>
        <v>0</v>
      </c>
      <c r="K24" s="12">
        <f t="shared" si="2"/>
        <v>0</v>
      </c>
      <c r="L24" s="1"/>
      <c r="M24" s="1"/>
    </row>
    <row r="25" spans="1:13" ht="28.5" customHeight="1" x14ac:dyDescent="0.3">
      <c r="A25" s="11">
        <v>12</v>
      </c>
      <c r="B25" s="48" t="s">
        <v>72</v>
      </c>
      <c r="C25" s="49"/>
      <c r="D25" s="2" t="s">
        <v>32</v>
      </c>
      <c r="E25" s="7">
        <v>80</v>
      </c>
      <c r="F25" s="7">
        <v>160</v>
      </c>
      <c r="G25" s="25">
        <v>0</v>
      </c>
      <c r="H25" s="26">
        <v>0</v>
      </c>
      <c r="I25" s="6">
        <f t="shared" si="0"/>
        <v>0</v>
      </c>
      <c r="J25" s="5">
        <f t="shared" si="1"/>
        <v>0</v>
      </c>
      <c r="K25" s="12">
        <f t="shared" si="2"/>
        <v>0</v>
      </c>
      <c r="L25" s="1"/>
      <c r="M25" s="1"/>
    </row>
    <row r="26" spans="1:13" ht="28.5" customHeight="1" x14ac:dyDescent="0.3">
      <c r="A26" s="13">
        <v>13</v>
      </c>
      <c r="B26" s="48" t="s">
        <v>5</v>
      </c>
      <c r="C26" s="49"/>
      <c r="D26" s="2" t="s">
        <v>32</v>
      </c>
      <c r="E26" s="7">
        <v>4100</v>
      </c>
      <c r="F26" s="7">
        <v>8200</v>
      </c>
      <c r="G26" s="25">
        <v>0</v>
      </c>
      <c r="H26" s="26">
        <v>0</v>
      </c>
      <c r="I26" s="6">
        <f t="shared" si="0"/>
        <v>0</v>
      </c>
      <c r="J26" s="5">
        <f t="shared" si="1"/>
        <v>0</v>
      </c>
      <c r="K26" s="12">
        <f t="shared" si="2"/>
        <v>0</v>
      </c>
      <c r="L26" s="1"/>
      <c r="M26" s="1"/>
    </row>
    <row r="27" spans="1:13" ht="28.5" customHeight="1" x14ac:dyDescent="0.3">
      <c r="A27" s="11">
        <v>14</v>
      </c>
      <c r="B27" s="48" t="s">
        <v>6</v>
      </c>
      <c r="C27" s="49"/>
      <c r="D27" s="2" t="s">
        <v>32</v>
      </c>
      <c r="E27" s="7">
        <v>4400</v>
      </c>
      <c r="F27" s="7">
        <v>8800</v>
      </c>
      <c r="G27" s="25">
        <v>0</v>
      </c>
      <c r="H27" s="26">
        <v>0</v>
      </c>
      <c r="I27" s="6">
        <f t="shared" si="0"/>
        <v>0</v>
      </c>
      <c r="J27" s="5">
        <f t="shared" si="1"/>
        <v>0</v>
      </c>
      <c r="K27" s="12">
        <f t="shared" si="2"/>
        <v>0</v>
      </c>
      <c r="L27" s="1"/>
      <c r="M27" s="1"/>
    </row>
    <row r="28" spans="1:13" ht="28.5" customHeight="1" x14ac:dyDescent="0.3">
      <c r="A28" s="11">
        <v>15</v>
      </c>
      <c r="B28" s="48" t="s">
        <v>7</v>
      </c>
      <c r="C28" s="49"/>
      <c r="D28" s="2" t="s">
        <v>32</v>
      </c>
      <c r="E28" s="7">
        <v>500</v>
      </c>
      <c r="F28" s="7">
        <v>1000</v>
      </c>
      <c r="G28" s="25">
        <v>0</v>
      </c>
      <c r="H28" s="26">
        <v>0</v>
      </c>
      <c r="I28" s="6">
        <f t="shared" si="0"/>
        <v>0</v>
      </c>
      <c r="J28" s="5">
        <f t="shared" si="1"/>
        <v>0</v>
      </c>
      <c r="K28" s="12">
        <f t="shared" si="2"/>
        <v>0</v>
      </c>
      <c r="L28" s="1"/>
      <c r="M28" s="1"/>
    </row>
    <row r="29" spans="1:13" ht="28.5" customHeight="1" x14ac:dyDescent="0.3">
      <c r="A29" s="11">
        <v>16</v>
      </c>
      <c r="B29" s="48" t="s">
        <v>8</v>
      </c>
      <c r="C29" s="49"/>
      <c r="D29" s="2" t="s">
        <v>32</v>
      </c>
      <c r="E29" s="7">
        <v>8600</v>
      </c>
      <c r="F29" s="7">
        <v>17200</v>
      </c>
      <c r="G29" s="25">
        <v>0</v>
      </c>
      <c r="H29" s="26">
        <v>0</v>
      </c>
      <c r="I29" s="6">
        <f t="shared" si="0"/>
        <v>0</v>
      </c>
      <c r="J29" s="5">
        <f t="shared" si="1"/>
        <v>0</v>
      </c>
      <c r="K29" s="12">
        <f t="shared" si="2"/>
        <v>0</v>
      </c>
      <c r="L29" s="1"/>
      <c r="M29" s="1"/>
    </row>
    <row r="30" spans="1:13" ht="28.5" customHeight="1" x14ac:dyDescent="0.3">
      <c r="A30" s="13">
        <v>17</v>
      </c>
      <c r="B30" s="48" t="s">
        <v>9</v>
      </c>
      <c r="C30" s="49"/>
      <c r="D30" s="2" t="s">
        <v>33</v>
      </c>
      <c r="E30" s="7">
        <v>3500</v>
      </c>
      <c r="F30" s="7">
        <v>7000</v>
      </c>
      <c r="G30" s="25">
        <v>0</v>
      </c>
      <c r="H30" s="26">
        <v>0</v>
      </c>
      <c r="I30" s="6">
        <f t="shared" si="0"/>
        <v>0</v>
      </c>
      <c r="J30" s="5">
        <f t="shared" si="1"/>
        <v>0</v>
      </c>
      <c r="K30" s="12">
        <f t="shared" si="2"/>
        <v>0</v>
      </c>
      <c r="L30" s="1"/>
      <c r="M30" s="1"/>
    </row>
    <row r="31" spans="1:13" ht="28.5" customHeight="1" x14ac:dyDescent="0.3">
      <c r="A31" s="11">
        <v>18</v>
      </c>
      <c r="B31" s="48" t="s">
        <v>10</v>
      </c>
      <c r="C31" s="49"/>
      <c r="D31" s="2" t="s">
        <v>33</v>
      </c>
      <c r="E31" s="7">
        <v>200</v>
      </c>
      <c r="F31" s="7">
        <v>400</v>
      </c>
      <c r="G31" s="25">
        <v>0</v>
      </c>
      <c r="H31" s="26">
        <v>0</v>
      </c>
      <c r="I31" s="6">
        <f t="shared" si="0"/>
        <v>0</v>
      </c>
      <c r="J31" s="5">
        <f t="shared" si="1"/>
        <v>0</v>
      </c>
      <c r="K31" s="12">
        <f t="shared" si="2"/>
        <v>0</v>
      </c>
      <c r="L31" s="1"/>
      <c r="M31" s="1"/>
    </row>
    <row r="32" spans="1:13" ht="28.5" customHeight="1" x14ac:dyDescent="0.3">
      <c r="A32" s="11">
        <v>19</v>
      </c>
      <c r="B32" s="48" t="s">
        <v>11</v>
      </c>
      <c r="C32" s="49"/>
      <c r="D32" s="2" t="s">
        <v>33</v>
      </c>
      <c r="E32" s="7">
        <v>180</v>
      </c>
      <c r="F32" s="7">
        <v>360</v>
      </c>
      <c r="G32" s="25">
        <v>0</v>
      </c>
      <c r="H32" s="26">
        <v>0</v>
      </c>
      <c r="I32" s="6">
        <f t="shared" si="0"/>
        <v>0</v>
      </c>
      <c r="J32" s="5">
        <f t="shared" si="1"/>
        <v>0</v>
      </c>
      <c r="K32" s="12">
        <f t="shared" si="2"/>
        <v>0</v>
      </c>
      <c r="L32" s="1"/>
      <c r="M32" s="1"/>
    </row>
    <row r="33" spans="1:13" ht="28.5" customHeight="1" x14ac:dyDescent="0.3">
      <c r="A33" s="11">
        <v>20</v>
      </c>
      <c r="B33" s="48" t="s">
        <v>12</v>
      </c>
      <c r="C33" s="49"/>
      <c r="D33" s="2" t="s">
        <v>33</v>
      </c>
      <c r="E33" s="7">
        <v>2600</v>
      </c>
      <c r="F33" s="7">
        <v>5200</v>
      </c>
      <c r="G33" s="25">
        <v>0</v>
      </c>
      <c r="H33" s="26">
        <v>0</v>
      </c>
      <c r="I33" s="6">
        <f t="shared" si="0"/>
        <v>0</v>
      </c>
      <c r="J33" s="5">
        <f t="shared" si="1"/>
        <v>0</v>
      </c>
      <c r="K33" s="12">
        <f t="shared" si="2"/>
        <v>0</v>
      </c>
      <c r="L33" s="1"/>
      <c r="M33" s="1"/>
    </row>
    <row r="34" spans="1:13" ht="28.5" customHeight="1" x14ac:dyDescent="0.3">
      <c r="A34" s="13">
        <v>21</v>
      </c>
      <c r="B34" s="48" t="s">
        <v>13</v>
      </c>
      <c r="C34" s="49"/>
      <c r="D34" s="2" t="s">
        <v>33</v>
      </c>
      <c r="E34" s="7">
        <v>2400</v>
      </c>
      <c r="F34" s="7">
        <v>4800</v>
      </c>
      <c r="G34" s="25">
        <v>0</v>
      </c>
      <c r="H34" s="26">
        <v>0</v>
      </c>
      <c r="I34" s="6">
        <f t="shared" si="0"/>
        <v>0</v>
      </c>
      <c r="J34" s="5">
        <f t="shared" si="1"/>
        <v>0</v>
      </c>
      <c r="K34" s="12">
        <f t="shared" si="2"/>
        <v>0</v>
      </c>
      <c r="L34" s="1"/>
      <c r="M34" s="1"/>
    </row>
    <row r="35" spans="1:13" ht="28.5" customHeight="1" x14ac:dyDescent="0.3">
      <c r="A35" s="11">
        <v>22</v>
      </c>
      <c r="B35" s="48" t="s">
        <v>14</v>
      </c>
      <c r="C35" s="49"/>
      <c r="D35" s="2" t="s">
        <v>33</v>
      </c>
      <c r="E35" s="7">
        <v>3850</v>
      </c>
      <c r="F35" s="7">
        <v>7700</v>
      </c>
      <c r="G35" s="25">
        <v>0</v>
      </c>
      <c r="H35" s="26">
        <v>0</v>
      </c>
      <c r="I35" s="6">
        <f t="shared" si="0"/>
        <v>0</v>
      </c>
      <c r="J35" s="5">
        <f t="shared" si="1"/>
        <v>0</v>
      </c>
      <c r="K35" s="12">
        <f t="shared" si="2"/>
        <v>0</v>
      </c>
      <c r="L35" s="1"/>
      <c r="M35" s="1"/>
    </row>
    <row r="36" spans="1:13" ht="28.5" customHeight="1" x14ac:dyDescent="0.3">
      <c r="A36" s="11">
        <v>23</v>
      </c>
      <c r="B36" s="48" t="s">
        <v>15</v>
      </c>
      <c r="C36" s="49"/>
      <c r="D36" s="2" t="s">
        <v>33</v>
      </c>
      <c r="E36" s="7">
        <v>120</v>
      </c>
      <c r="F36" s="7">
        <v>240</v>
      </c>
      <c r="G36" s="25">
        <v>0</v>
      </c>
      <c r="H36" s="26">
        <v>0</v>
      </c>
      <c r="I36" s="6">
        <f t="shared" si="0"/>
        <v>0</v>
      </c>
      <c r="J36" s="5">
        <f t="shared" si="1"/>
        <v>0</v>
      </c>
      <c r="K36" s="12">
        <f t="shared" si="2"/>
        <v>0</v>
      </c>
      <c r="L36" s="1"/>
      <c r="M36" s="1"/>
    </row>
    <row r="37" spans="1:13" ht="28.5" customHeight="1" x14ac:dyDescent="0.3">
      <c r="A37" s="11">
        <v>24</v>
      </c>
      <c r="B37" s="48" t="s">
        <v>73</v>
      </c>
      <c r="C37" s="49"/>
      <c r="D37" s="2" t="s">
        <v>33</v>
      </c>
      <c r="E37" s="7">
        <v>120</v>
      </c>
      <c r="F37" s="7">
        <v>240</v>
      </c>
      <c r="G37" s="25">
        <v>0</v>
      </c>
      <c r="H37" s="26">
        <v>0</v>
      </c>
      <c r="I37" s="6">
        <f t="shared" ref="I37" si="6">G37+(G37*H37)</f>
        <v>0</v>
      </c>
      <c r="J37" s="5">
        <f t="shared" ref="J37" si="7">F37*G37</f>
        <v>0</v>
      </c>
      <c r="K37" s="12">
        <f t="shared" ref="K37" si="8">F37*I37</f>
        <v>0</v>
      </c>
      <c r="L37" s="1"/>
      <c r="M37" s="1"/>
    </row>
    <row r="38" spans="1:13" ht="28.5" customHeight="1" x14ac:dyDescent="0.3">
      <c r="A38" s="13">
        <v>25</v>
      </c>
      <c r="B38" s="48" t="s">
        <v>16</v>
      </c>
      <c r="C38" s="49"/>
      <c r="D38" s="2" t="s">
        <v>33</v>
      </c>
      <c r="E38" s="7">
        <v>140</v>
      </c>
      <c r="F38" s="7">
        <v>280</v>
      </c>
      <c r="G38" s="25">
        <v>0</v>
      </c>
      <c r="H38" s="26">
        <v>0</v>
      </c>
      <c r="I38" s="6">
        <f t="shared" si="0"/>
        <v>0</v>
      </c>
      <c r="J38" s="5">
        <f t="shared" si="1"/>
        <v>0</v>
      </c>
      <c r="K38" s="12">
        <f t="shared" si="2"/>
        <v>0</v>
      </c>
      <c r="L38" s="1"/>
      <c r="M38" s="1"/>
    </row>
    <row r="39" spans="1:13" ht="28.5" customHeight="1" x14ac:dyDescent="0.3">
      <c r="A39" s="11">
        <v>26</v>
      </c>
      <c r="B39" s="48" t="s">
        <v>17</v>
      </c>
      <c r="C39" s="49"/>
      <c r="D39" s="2" t="s">
        <v>33</v>
      </c>
      <c r="E39" s="7">
        <v>60</v>
      </c>
      <c r="F39" s="7">
        <v>120</v>
      </c>
      <c r="G39" s="25">
        <v>0</v>
      </c>
      <c r="H39" s="26">
        <v>0</v>
      </c>
      <c r="I39" s="6">
        <f t="shared" si="0"/>
        <v>0</v>
      </c>
      <c r="J39" s="5">
        <f t="shared" si="1"/>
        <v>0</v>
      </c>
      <c r="K39" s="12">
        <f t="shared" si="2"/>
        <v>0</v>
      </c>
      <c r="L39" s="1"/>
      <c r="M39" s="1"/>
    </row>
    <row r="40" spans="1:13" ht="28.5" customHeight="1" x14ac:dyDescent="0.3">
      <c r="A40" s="11">
        <v>27</v>
      </c>
      <c r="B40" s="48" t="s">
        <v>18</v>
      </c>
      <c r="C40" s="49"/>
      <c r="D40" s="2" t="s">
        <v>33</v>
      </c>
      <c r="E40" s="7">
        <v>100</v>
      </c>
      <c r="F40" s="7">
        <v>200</v>
      </c>
      <c r="G40" s="25">
        <v>0</v>
      </c>
      <c r="H40" s="26">
        <v>0</v>
      </c>
      <c r="I40" s="6">
        <f t="shared" si="0"/>
        <v>0</v>
      </c>
      <c r="J40" s="5">
        <f t="shared" si="1"/>
        <v>0</v>
      </c>
      <c r="K40" s="12">
        <f t="shared" si="2"/>
        <v>0</v>
      </c>
      <c r="L40" s="1"/>
      <c r="M40" s="1"/>
    </row>
    <row r="41" spans="1:13" ht="28.5" customHeight="1" x14ac:dyDescent="0.3">
      <c r="A41" s="11">
        <v>28</v>
      </c>
      <c r="B41" s="48" t="s">
        <v>19</v>
      </c>
      <c r="C41" s="49"/>
      <c r="D41" s="2" t="s">
        <v>33</v>
      </c>
      <c r="E41" s="7">
        <v>30</v>
      </c>
      <c r="F41" s="7">
        <v>60</v>
      </c>
      <c r="G41" s="25">
        <v>0</v>
      </c>
      <c r="H41" s="26">
        <v>0</v>
      </c>
      <c r="I41" s="6">
        <f t="shared" si="0"/>
        <v>0</v>
      </c>
      <c r="J41" s="5">
        <f t="shared" si="1"/>
        <v>0</v>
      </c>
      <c r="K41" s="12">
        <f t="shared" si="2"/>
        <v>0</v>
      </c>
      <c r="L41" s="1"/>
      <c r="M41" s="1"/>
    </row>
    <row r="42" spans="1:13" ht="28.5" customHeight="1" x14ac:dyDescent="0.3">
      <c r="A42" s="13">
        <v>29</v>
      </c>
      <c r="B42" s="48" t="s">
        <v>20</v>
      </c>
      <c r="C42" s="49"/>
      <c r="D42" s="2" t="s">
        <v>33</v>
      </c>
      <c r="E42" s="7">
        <v>70</v>
      </c>
      <c r="F42" s="7">
        <v>140</v>
      </c>
      <c r="G42" s="25">
        <v>0</v>
      </c>
      <c r="H42" s="26">
        <v>0</v>
      </c>
      <c r="I42" s="6">
        <f t="shared" si="0"/>
        <v>0</v>
      </c>
      <c r="J42" s="5">
        <f t="shared" si="1"/>
        <v>0</v>
      </c>
      <c r="K42" s="12">
        <f t="shared" si="2"/>
        <v>0</v>
      </c>
      <c r="L42" s="1"/>
      <c r="M42" s="1"/>
    </row>
    <row r="43" spans="1:13" ht="28.5" customHeight="1" x14ac:dyDescent="0.3">
      <c r="A43" s="11">
        <v>30</v>
      </c>
      <c r="B43" s="48" t="s">
        <v>21</v>
      </c>
      <c r="C43" s="49"/>
      <c r="D43" s="2" t="s">
        <v>33</v>
      </c>
      <c r="E43" s="7">
        <v>30</v>
      </c>
      <c r="F43" s="7">
        <v>60</v>
      </c>
      <c r="G43" s="25">
        <v>0</v>
      </c>
      <c r="H43" s="26">
        <v>0</v>
      </c>
      <c r="I43" s="6">
        <f t="shared" si="0"/>
        <v>0</v>
      </c>
      <c r="J43" s="5">
        <f t="shared" si="1"/>
        <v>0</v>
      </c>
      <c r="K43" s="12">
        <f t="shared" si="2"/>
        <v>0</v>
      </c>
      <c r="L43" s="1"/>
      <c r="M43" s="1"/>
    </row>
    <row r="44" spans="1:13" ht="28.5" customHeight="1" x14ac:dyDescent="0.3">
      <c r="A44" s="11">
        <v>31</v>
      </c>
      <c r="B44" s="48" t="s">
        <v>22</v>
      </c>
      <c r="C44" s="49"/>
      <c r="D44" s="2" t="s">
        <v>32</v>
      </c>
      <c r="E44" s="7">
        <v>40</v>
      </c>
      <c r="F44" s="7">
        <v>80</v>
      </c>
      <c r="G44" s="25">
        <v>0</v>
      </c>
      <c r="H44" s="26">
        <v>0</v>
      </c>
      <c r="I44" s="6">
        <f t="shared" si="0"/>
        <v>0</v>
      </c>
      <c r="J44" s="5">
        <f t="shared" si="1"/>
        <v>0</v>
      </c>
      <c r="K44" s="12">
        <f t="shared" si="2"/>
        <v>0</v>
      </c>
      <c r="L44" s="1"/>
      <c r="M44" s="1"/>
    </row>
    <row r="45" spans="1:13" ht="28.5" customHeight="1" x14ac:dyDescent="0.3">
      <c r="A45" s="11">
        <v>32</v>
      </c>
      <c r="B45" s="48" t="s">
        <v>65</v>
      </c>
      <c r="C45" s="49"/>
      <c r="D45" s="2" t="s">
        <v>32</v>
      </c>
      <c r="E45" s="7">
        <v>6500</v>
      </c>
      <c r="F45" s="7">
        <v>13000</v>
      </c>
      <c r="G45" s="25">
        <v>0</v>
      </c>
      <c r="H45" s="26">
        <v>0</v>
      </c>
      <c r="I45" s="6">
        <f t="shared" ref="I45" si="9">G45+(G45*H45)</f>
        <v>0</v>
      </c>
      <c r="J45" s="5">
        <f t="shared" ref="J45" si="10">F45*G45</f>
        <v>0</v>
      </c>
      <c r="K45" s="12">
        <f t="shared" ref="K45" si="11">F45*I45</f>
        <v>0</v>
      </c>
      <c r="L45" s="1"/>
      <c r="M45" s="1"/>
    </row>
    <row r="46" spans="1:13" ht="28.5" customHeight="1" x14ac:dyDescent="0.3">
      <c r="A46" s="13">
        <v>33</v>
      </c>
      <c r="B46" s="48" t="s">
        <v>23</v>
      </c>
      <c r="C46" s="49"/>
      <c r="D46" s="2" t="s">
        <v>32</v>
      </c>
      <c r="E46" s="7">
        <v>6</v>
      </c>
      <c r="F46" s="7">
        <v>12</v>
      </c>
      <c r="G46" s="25">
        <v>0</v>
      </c>
      <c r="H46" s="26">
        <v>0</v>
      </c>
      <c r="I46" s="6">
        <f t="shared" si="0"/>
        <v>0</v>
      </c>
      <c r="J46" s="5">
        <f t="shared" si="1"/>
        <v>0</v>
      </c>
      <c r="K46" s="12">
        <f t="shared" si="2"/>
        <v>0</v>
      </c>
      <c r="L46" s="1"/>
      <c r="M46" s="1"/>
    </row>
    <row r="47" spans="1:13" ht="28.5" customHeight="1" x14ac:dyDescent="0.3">
      <c r="A47" s="11">
        <v>34</v>
      </c>
      <c r="B47" s="48" t="s">
        <v>24</v>
      </c>
      <c r="C47" s="49"/>
      <c r="D47" s="2" t="s">
        <v>32</v>
      </c>
      <c r="E47" s="7">
        <v>1300</v>
      </c>
      <c r="F47" s="7">
        <v>2600</v>
      </c>
      <c r="G47" s="25">
        <v>0</v>
      </c>
      <c r="H47" s="26">
        <v>0</v>
      </c>
      <c r="I47" s="6">
        <f t="shared" si="0"/>
        <v>0</v>
      </c>
      <c r="J47" s="5">
        <f t="shared" si="1"/>
        <v>0</v>
      </c>
      <c r="K47" s="12">
        <f t="shared" si="2"/>
        <v>0</v>
      </c>
      <c r="L47" s="1"/>
      <c r="M47" s="1"/>
    </row>
    <row r="48" spans="1:13" ht="28.5" customHeight="1" x14ac:dyDescent="0.3">
      <c r="A48" s="11">
        <v>35</v>
      </c>
      <c r="B48" s="48" t="s">
        <v>25</v>
      </c>
      <c r="C48" s="49"/>
      <c r="D48" s="2" t="s">
        <v>30</v>
      </c>
      <c r="E48" s="7">
        <v>650</v>
      </c>
      <c r="F48" s="7">
        <v>1300</v>
      </c>
      <c r="G48" s="25">
        <v>0</v>
      </c>
      <c r="H48" s="26">
        <v>0</v>
      </c>
      <c r="I48" s="6">
        <f t="shared" si="0"/>
        <v>0</v>
      </c>
      <c r="J48" s="5">
        <f t="shared" si="1"/>
        <v>0</v>
      </c>
      <c r="K48" s="12">
        <f t="shared" si="2"/>
        <v>0</v>
      </c>
      <c r="L48" s="1"/>
      <c r="M48" s="1"/>
    </row>
    <row r="49" spans="1:13" ht="28.5" customHeight="1" x14ac:dyDescent="0.3">
      <c r="A49" s="11">
        <v>36</v>
      </c>
      <c r="B49" s="48" t="s">
        <v>26</v>
      </c>
      <c r="C49" s="49"/>
      <c r="D49" s="2" t="s">
        <v>32</v>
      </c>
      <c r="E49" s="7">
        <v>40</v>
      </c>
      <c r="F49" s="7">
        <v>80</v>
      </c>
      <c r="G49" s="25">
        <v>0</v>
      </c>
      <c r="H49" s="26">
        <v>0</v>
      </c>
      <c r="I49" s="6">
        <f t="shared" si="0"/>
        <v>0</v>
      </c>
      <c r="J49" s="5">
        <f t="shared" si="1"/>
        <v>0</v>
      </c>
      <c r="K49" s="12">
        <f t="shared" si="2"/>
        <v>0</v>
      </c>
      <c r="L49" s="1"/>
      <c r="M49" s="1"/>
    </row>
    <row r="50" spans="1:13" ht="28.5" customHeight="1" x14ac:dyDescent="0.3">
      <c r="A50" s="13">
        <v>37</v>
      </c>
      <c r="B50" s="48" t="s">
        <v>28</v>
      </c>
      <c r="C50" s="49"/>
      <c r="D50" s="2" t="s">
        <v>32</v>
      </c>
      <c r="E50" s="7">
        <v>1300</v>
      </c>
      <c r="F50" s="7">
        <v>2600</v>
      </c>
      <c r="G50" s="25">
        <v>0</v>
      </c>
      <c r="H50" s="26">
        <v>0</v>
      </c>
      <c r="I50" s="6">
        <f t="shared" si="0"/>
        <v>0</v>
      </c>
      <c r="J50" s="5">
        <f t="shared" si="1"/>
        <v>0</v>
      </c>
      <c r="K50" s="12">
        <f t="shared" si="2"/>
        <v>0</v>
      </c>
      <c r="L50" s="1"/>
      <c r="M50" s="1"/>
    </row>
    <row r="51" spans="1:13" ht="28.5" customHeight="1" x14ac:dyDescent="0.3">
      <c r="A51" s="11">
        <v>38</v>
      </c>
      <c r="B51" s="48" t="s">
        <v>29</v>
      </c>
      <c r="C51" s="49"/>
      <c r="D51" s="2" t="s">
        <v>32</v>
      </c>
      <c r="E51" s="7">
        <v>1000</v>
      </c>
      <c r="F51" s="7">
        <v>2000</v>
      </c>
      <c r="G51" s="25">
        <v>0</v>
      </c>
      <c r="H51" s="26">
        <v>0</v>
      </c>
      <c r="I51" s="6">
        <f t="shared" si="0"/>
        <v>0</v>
      </c>
      <c r="J51" s="5">
        <f t="shared" si="1"/>
        <v>0</v>
      </c>
      <c r="K51" s="12">
        <f t="shared" si="2"/>
        <v>0</v>
      </c>
      <c r="L51" s="1"/>
      <c r="M51" s="1"/>
    </row>
    <row r="52" spans="1:13" ht="28.5" customHeight="1" thickBot="1" x14ac:dyDescent="0.35">
      <c r="A52" s="50" t="s">
        <v>43</v>
      </c>
      <c r="B52" s="51"/>
      <c r="C52" s="51"/>
      <c r="D52" s="52"/>
      <c r="E52" s="18">
        <f>SUM(E14:E51)</f>
        <v>101916</v>
      </c>
      <c r="F52" s="18">
        <f>SUM(F14:F51)</f>
        <v>203832</v>
      </c>
      <c r="G52" s="55"/>
      <c r="H52" s="56"/>
      <c r="I52" s="56"/>
      <c r="J52" s="56"/>
      <c r="K52" s="57"/>
      <c r="L52" s="1"/>
      <c r="M52" s="1"/>
    </row>
    <row r="53" spans="1:13" ht="69" customHeight="1" x14ac:dyDescent="0.3">
      <c r="A53" s="60" t="s">
        <v>44</v>
      </c>
      <c r="B53" s="61"/>
      <c r="C53" s="61"/>
      <c r="D53" s="61"/>
      <c r="E53" s="61"/>
      <c r="F53" s="61"/>
      <c r="G53" s="61"/>
      <c r="H53" s="61"/>
      <c r="I53" s="62"/>
      <c r="J53" s="58">
        <f>SUM(J14:J51)</f>
        <v>0</v>
      </c>
      <c r="K53" s="59"/>
      <c r="L53" s="1"/>
      <c r="M53" s="1"/>
    </row>
    <row r="54" spans="1:13" ht="66.75" customHeight="1" thickBot="1" x14ac:dyDescent="0.35">
      <c r="A54" s="63" t="s">
        <v>45</v>
      </c>
      <c r="B54" s="64"/>
      <c r="C54" s="64"/>
      <c r="D54" s="64"/>
      <c r="E54" s="64"/>
      <c r="F54" s="64"/>
      <c r="G54" s="64"/>
      <c r="H54" s="64"/>
      <c r="I54" s="65"/>
      <c r="J54" s="53">
        <f>SUM(K14:K51)</f>
        <v>0</v>
      </c>
      <c r="K54" s="54"/>
      <c r="L54" s="1"/>
      <c r="M54" s="1"/>
    </row>
    <row r="55" spans="1:13" ht="25.5" customHeight="1" thickBot="1" x14ac:dyDescent="0.35">
      <c r="A55" s="72" t="s">
        <v>46</v>
      </c>
      <c r="B55" s="73"/>
      <c r="C55" s="73"/>
      <c r="D55" s="9"/>
      <c r="E55" s="10"/>
      <c r="F55" s="10"/>
      <c r="G55" s="9"/>
      <c r="H55" s="74" t="s">
        <v>47</v>
      </c>
      <c r="I55" s="74"/>
      <c r="J55" s="74"/>
      <c r="K55" s="75"/>
    </row>
    <row r="57" spans="1:13" ht="51.6" customHeight="1" x14ac:dyDescent="0.3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</row>
    <row r="58" spans="1:13" x14ac:dyDescent="0.3">
      <c r="A58" s="77" t="s">
        <v>49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</row>
    <row r="59" spans="1:13" x14ac:dyDescent="0.3">
      <c r="A59" s="77" t="s">
        <v>48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</row>
    <row r="60" spans="1:13" x14ac:dyDescent="0.3">
      <c r="A60" s="71" t="s">
        <v>50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</row>
  </sheetData>
  <mergeCells count="70">
    <mergeCell ref="B18:C18"/>
    <mergeCell ref="B37:C37"/>
    <mergeCell ref="B45:C45"/>
    <mergeCell ref="A1:C1"/>
    <mergeCell ref="B20:C20"/>
    <mergeCell ref="B21:C21"/>
    <mergeCell ref="B22:C22"/>
    <mergeCell ref="B23:C23"/>
    <mergeCell ref="B14:C14"/>
    <mergeCell ref="B15:C15"/>
    <mergeCell ref="B16:C16"/>
    <mergeCell ref="A13:C13"/>
    <mergeCell ref="B19:C19"/>
    <mergeCell ref="B17:C17"/>
    <mergeCell ref="A2:K2"/>
    <mergeCell ref="A3:K3"/>
    <mergeCell ref="A4:K4"/>
    <mergeCell ref="A5:C5"/>
    <mergeCell ref="A60:K60"/>
    <mergeCell ref="A55:C55"/>
    <mergeCell ref="H55:K55"/>
    <mergeCell ref="A57:K57"/>
    <mergeCell ref="A58:K58"/>
    <mergeCell ref="A59:K59"/>
    <mergeCell ref="B30:C30"/>
    <mergeCell ref="B25:C25"/>
    <mergeCell ref="B26:C26"/>
    <mergeCell ref="B27:C27"/>
    <mergeCell ref="B28:C28"/>
    <mergeCell ref="B29:C29"/>
    <mergeCell ref="B40:C40"/>
    <mergeCell ref="B41:C41"/>
    <mergeCell ref="B50:C50"/>
    <mergeCell ref="B44:C44"/>
    <mergeCell ref="B32:C32"/>
    <mergeCell ref="B33:C33"/>
    <mergeCell ref="B34:C34"/>
    <mergeCell ref="B35:C35"/>
    <mergeCell ref="B36:C36"/>
    <mergeCell ref="B38:C38"/>
    <mergeCell ref="B39:C39"/>
    <mergeCell ref="B24:C24"/>
    <mergeCell ref="A52:D52"/>
    <mergeCell ref="J54:K54"/>
    <mergeCell ref="G52:K52"/>
    <mergeCell ref="J53:K53"/>
    <mergeCell ref="A53:I53"/>
    <mergeCell ref="A54:I54"/>
    <mergeCell ref="B42:C42"/>
    <mergeCell ref="B43:C43"/>
    <mergeCell ref="B31:C31"/>
    <mergeCell ref="B51:C51"/>
    <mergeCell ref="B46:C46"/>
    <mergeCell ref="B47:C47"/>
    <mergeCell ref="B48:C48"/>
    <mergeCell ref="B49:C49"/>
    <mergeCell ref="A11:C11"/>
    <mergeCell ref="D10:K10"/>
    <mergeCell ref="D11:H11"/>
    <mergeCell ref="J11:K11"/>
    <mergeCell ref="D5:K5"/>
    <mergeCell ref="A6:K6"/>
    <mergeCell ref="A7:C7"/>
    <mergeCell ref="A8:C8"/>
    <mergeCell ref="A9:C9"/>
    <mergeCell ref="J8:K8"/>
    <mergeCell ref="D7:K7"/>
    <mergeCell ref="D8:H8"/>
    <mergeCell ref="D9:K9"/>
    <mergeCell ref="A10:C10"/>
  </mergeCells>
  <pageMargins left="0.70866141732283472" right="0.70866141732283472" top="0.78740157480314965" bottom="0.78740157480314965" header="0.31496062992125984" footer="0.31496062992125984"/>
  <pageSetup paperSize="9" scale="75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Sortiment pradla vč ocenění</vt:lpstr>
      <vt:lpstr>List2</vt:lpstr>
      <vt:lpstr>List3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2025-06-03T08:05:36Z</dcterms:modified>
</cp:coreProperties>
</file>