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_DATA_PLOCHA\SUS PK\VZ 2025\OPP\OOPP pro SÚSPK (2025-2026)\"/>
    </mc:Choice>
  </mc:AlternateContent>
  <bookViews>
    <workbookView xWindow="0" yWindow="0" windowWidth="28800" windowHeight="13530"/>
  </bookViews>
  <sheets>
    <sheet name="OOPP-2025-2026" sheetId="7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74" i="7" l="1"/>
  <c r="F14" i="7"/>
  <c r="F13" i="7"/>
  <c r="F91" i="7" l="1"/>
  <c r="F75" i="7" l="1"/>
  <c r="I31" i="7" l="1"/>
  <c r="F39" i="7" l="1"/>
  <c r="F38" i="7"/>
  <c r="F36" i="7"/>
  <c r="F35" i="7"/>
  <c r="F32" i="7"/>
  <c r="F44" i="7"/>
  <c r="F92" i="7"/>
  <c r="F82" i="7" l="1"/>
  <c r="F68" i="7" l="1"/>
  <c r="F67" i="7" l="1"/>
  <c r="F81" i="7" l="1"/>
  <c r="F33" i="7"/>
  <c r="F46" i="7"/>
  <c r="F70" i="7"/>
  <c r="F61" i="7"/>
  <c r="F5" i="7" l="1"/>
  <c r="F6" i="7"/>
  <c r="F7" i="7"/>
  <c r="F8" i="7"/>
  <c r="F9" i="7"/>
  <c r="F10" i="7"/>
  <c r="F11" i="7"/>
  <c r="F12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4" i="7"/>
  <c r="F37" i="7"/>
  <c r="F40" i="7"/>
  <c r="F41" i="7"/>
  <c r="F42" i="7"/>
  <c r="F43" i="7"/>
  <c r="F45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2" i="7"/>
  <c r="F63" i="7"/>
  <c r="F64" i="7"/>
  <c r="F65" i="7"/>
  <c r="F66" i="7"/>
  <c r="F69" i="7"/>
  <c r="F71" i="7"/>
  <c r="F72" i="7"/>
  <c r="F73" i="7"/>
  <c r="F76" i="7"/>
  <c r="F77" i="7"/>
  <c r="F78" i="7"/>
  <c r="F79" i="7"/>
  <c r="F80" i="7"/>
  <c r="F83" i="7"/>
  <c r="F84" i="7"/>
  <c r="F85" i="7"/>
  <c r="F86" i="7"/>
  <c r="F87" i="7"/>
  <c r="F88" i="7"/>
  <c r="F89" i="7"/>
  <c r="F90" i="7"/>
  <c r="F4" i="7"/>
  <c r="B10" i="7"/>
  <c r="F94" i="7" l="1"/>
  <c r="F95" i="7" l="1"/>
  <c r="F96" i="7" s="1"/>
</calcChain>
</file>

<file path=xl/sharedStrings.xml><?xml version="1.0" encoding="utf-8"?>
<sst xmlns="http://schemas.openxmlformats.org/spreadsheetml/2006/main" count="620" uniqueCount="249">
  <si>
    <t>Položka</t>
  </si>
  <si>
    <t>ks</t>
  </si>
  <si>
    <t>pár</t>
  </si>
  <si>
    <t>obuv gumofilcová</t>
  </si>
  <si>
    <t>obuv koženofilcová</t>
  </si>
  <si>
    <t>pokrývka hlavy zimní</t>
  </si>
  <si>
    <t>pokrývka hlavy letní</t>
  </si>
  <si>
    <t>rukavice tlumené v dlani</t>
  </si>
  <si>
    <t>rukavice svařečské</t>
  </si>
  <si>
    <t>výstražná vesta oranžová</t>
  </si>
  <si>
    <t>plášť do deště žlutý</t>
  </si>
  <si>
    <t>pracovní boty splňující normu S3, voděodolné - zimní</t>
  </si>
  <si>
    <t>rukavice pracovní gumové (pro uklízečky)</t>
  </si>
  <si>
    <t>kalhoty protiřezové s náprsenkou</t>
  </si>
  <si>
    <t>brýle pro svařování plamenem</t>
  </si>
  <si>
    <t>přilba - lesnický komplet</t>
  </si>
  <si>
    <t>chránič sluchu - sluchátka</t>
  </si>
  <si>
    <t>ručník</t>
  </si>
  <si>
    <t>Popis položky zboží</t>
  </si>
  <si>
    <t>Měrná jednotka</t>
  </si>
  <si>
    <t>ANO</t>
  </si>
  <si>
    <t>NE</t>
  </si>
  <si>
    <t>ochranné brýle, tmavé</t>
  </si>
  <si>
    <t>ochranné brýle, čiré</t>
  </si>
  <si>
    <t xml:space="preserve"> NE</t>
  </si>
  <si>
    <t>ochranná přilba, oranžová</t>
  </si>
  <si>
    <t>pracovní povrstvené rukavice s nápletem</t>
  </si>
  <si>
    <t>částicový filtr do polomasky</t>
  </si>
  <si>
    <t>chemický filtr do polomasky</t>
  </si>
  <si>
    <t>rukavice pro práci s acetonem</t>
  </si>
  <si>
    <t>ochranná polomaska</t>
  </si>
  <si>
    <t>obuv " pérko"</t>
  </si>
  <si>
    <t>pracovní rukavice kožené zimní-tenké</t>
  </si>
  <si>
    <t>obličejový štít ke křovinořezu</t>
  </si>
  <si>
    <t>kukla svářečská, samostmívací</t>
  </si>
  <si>
    <t>ochranné těsnicí brýle s gumou</t>
  </si>
  <si>
    <t>výstražná vesta oranžová, síťovaná</t>
  </si>
  <si>
    <t>výstražný kříž, oranžový</t>
  </si>
  <si>
    <t>stélky s paměťovým gelem</t>
  </si>
  <si>
    <t>zimní máčené rukavice</t>
  </si>
  <si>
    <t>zimní celomáčené rukavice, oranžové</t>
  </si>
  <si>
    <t>Počet</t>
  </si>
  <si>
    <t xml:space="preserve">blůza lesnická </t>
  </si>
  <si>
    <t xml:space="preserve">pracovní kalhoty krátké s reflexními pruhy, oranžové </t>
  </si>
  <si>
    <t>kabát dlouhý prošívaný 5v1, refl., oranžový</t>
  </si>
  <si>
    <t>pracovní kalhoty s oteplovací vložkou refl., oranžové</t>
  </si>
  <si>
    <t>Fleece reflexní mikina na zip s tm. modrým dolním okrajem, složení 100% PES, splňující normu EN 20471 tř. 3.</t>
  </si>
  <si>
    <t xml:space="preserve">pracovní blůza modrá </t>
  </si>
  <si>
    <t xml:space="preserve">pracovní kalhoty s reflex., modré </t>
  </si>
  <si>
    <t xml:space="preserve">pracovní kalhoty s laclem, reflex., modré </t>
  </si>
  <si>
    <t xml:space="preserve">pracovní kombinéza, modrá </t>
  </si>
  <si>
    <t xml:space="preserve">blůza s reflexními pruhy, oranžovo-modrá </t>
  </si>
  <si>
    <t xml:space="preserve">kalhoty do pasu s reflexními pruhy, oranžovo-modré </t>
  </si>
  <si>
    <t xml:space="preserve">tričko krátký rukáv - oranžové s reflexním pruhem </t>
  </si>
  <si>
    <t xml:space="preserve">tričko krátký rukáv - oranžové </t>
  </si>
  <si>
    <t xml:space="preserve">tričko krátký rukáv modré </t>
  </si>
  <si>
    <t xml:space="preserve">mikina klasická, tmavě modrá </t>
  </si>
  <si>
    <t xml:space="preserve">mikina klasická s reflex. pruhy, oranžová </t>
  </si>
  <si>
    <t>mikina na zip s kapucí a reflex. pruhy oranžová</t>
  </si>
  <si>
    <t xml:space="preserve">mikina fleece na zip , oranžová </t>
  </si>
  <si>
    <t>vesta pracovní, tmavě modrá</t>
  </si>
  <si>
    <t>pracovní bunda 2v1, tmavě modrá</t>
  </si>
  <si>
    <t>bunda pro techniky do pasu (pilotka), reflexní</t>
  </si>
  <si>
    <t>pracovní trekové boty s membránou</t>
  </si>
  <si>
    <t>Nabídková cena v Kč bez DPH za MJ, včetně potisku*</t>
  </si>
  <si>
    <t>rybářské broďáky</t>
  </si>
  <si>
    <t>Celkem v Kč - bez DPH</t>
  </si>
  <si>
    <t>Celkem v Kč - s DPH</t>
  </si>
  <si>
    <t>DPH v Kč</t>
  </si>
  <si>
    <t>rukavice pro práci s chemickými látkami-dlouhé</t>
  </si>
  <si>
    <t>pracovní rukavice kožené zimní-silné</t>
  </si>
  <si>
    <t>pracovní rukavice kožené kombinované-silné</t>
  </si>
  <si>
    <t>pracovní rukavice kožené kombinované-slabší (suchý zip)</t>
  </si>
  <si>
    <t>ochranné uzavřené brýle pro  pájení, svařování a řezání kovu plamenem</t>
  </si>
  <si>
    <t>protiřezná lesnická blůza</t>
  </si>
  <si>
    <t>respirátor FFP3 s výdechovým ventilkem</t>
  </si>
  <si>
    <t>respirátor FFP2 s výdechovým ventilkem</t>
  </si>
  <si>
    <t>dvoudílný nepromokavý oděv</t>
  </si>
  <si>
    <t>jednorázová ochranná kombinéza</t>
  </si>
  <si>
    <t>ochranný obličejový PC štít s odklopným hledím</t>
  </si>
  <si>
    <t>bunda lesnická pilotka</t>
  </si>
  <si>
    <t>bederní pás s kšandami</t>
  </si>
  <si>
    <t>bederní pás</t>
  </si>
  <si>
    <t xml:space="preserve">kalhoty nehořlavé svářečské  </t>
  </si>
  <si>
    <t>blůza nehořlavá svářečská</t>
  </si>
  <si>
    <t>zástěra proti postřiku kapalinou</t>
  </si>
  <si>
    <t>návleky na nohy s popruhy</t>
  </si>
  <si>
    <t>Prodyšný nehořlavý pracovní blůza, vysoká odolnost proti mechanické zátěži. Ochranná úroveň: EN ISO 11612 A1, A2, B1, C1, F1 a EN ISO 11611 třída 1. Antistatické provedení dle EN 1149. Pratelné.</t>
  </si>
  <si>
    <t>Prodyšné nehořlavé pracovní kalhoty, vysoká odolnost proti mechanické zátěži. Ochranné úrovně: EN ISO 11612 A1, A2, B1, C1, F1 a EN ISO 11611 třída 1. Antistatické provedení dle EN 1149. Pratelné.</t>
  </si>
  <si>
    <t>pracovní boty zimní kotníkové, norma S3</t>
  </si>
  <si>
    <t>pracovní boty kotníkové, norma S3</t>
  </si>
  <si>
    <t xml:space="preserve">obuv gumová - holinky pánské </t>
  </si>
  <si>
    <t>obuv - holinky dámské</t>
  </si>
  <si>
    <t>obuv - holinky zimní zateplené</t>
  </si>
  <si>
    <t>Celková nabídková cena v Kč bez DPH, včetně potisku*</t>
  </si>
  <si>
    <t>Vzorek</t>
  </si>
  <si>
    <t>Velikost vzorku</t>
  </si>
  <si>
    <t>46-66</t>
  </si>
  <si>
    <t>44-66 vč.  Prodloužených</t>
  </si>
  <si>
    <t>44-68 vč.  Prodloužených</t>
  </si>
  <si>
    <t>S-3XL</t>
  </si>
  <si>
    <t>S-4 až 5XL</t>
  </si>
  <si>
    <t>XS-5XL</t>
  </si>
  <si>
    <t>S-5XL</t>
  </si>
  <si>
    <t>M-4XL</t>
  </si>
  <si>
    <t>XS-3XL</t>
  </si>
  <si>
    <t>M-XXXL</t>
  </si>
  <si>
    <t>UNI</t>
  </si>
  <si>
    <t>M-3XL</t>
  </si>
  <si>
    <t>46-64</t>
  </si>
  <si>
    <t>S-4XL</t>
  </si>
  <si>
    <t>46-56</t>
  </si>
  <si>
    <t>39-47</t>
  </si>
  <si>
    <t>35-48</t>
  </si>
  <si>
    <t>36-44</t>
  </si>
  <si>
    <t>40-48</t>
  </si>
  <si>
    <t>38-50</t>
  </si>
  <si>
    <t>39-48</t>
  </si>
  <si>
    <t>36-48</t>
  </si>
  <si>
    <t>36-50</t>
  </si>
  <si>
    <t>35-50</t>
  </si>
  <si>
    <t>38-48</t>
  </si>
  <si>
    <t>36-47</t>
  </si>
  <si>
    <t>7(S)-11(2XL)</t>
  </si>
  <si>
    <t>8(M)-12(3XL)</t>
  </si>
  <si>
    <t>9(L);11(2XL)</t>
  </si>
  <si>
    <t>10(XL)-11(2XL)</t>
  </si>
  <si>
    <t>8(M)-11(2XL)</t>
  </si>
  <si>
    <t>6(XS)-11(2XL)</t>
  </si>
  <si>
    <t>M-XXL</t>
  </si>
  <si>
    <t>7(S)-11(XXL)</t>
  </si>
  <si>
    <t>7(S)-10(XL)</t>
  </si>
  <si>
    <t>55 - 62</t>
  </si>
  <si>
    <t>M-L</t>
  </si>
  <si>
    <t>125x100cm</t>
  </si>
  <si>
    <t>50x100cm</t>
  </si>
  <si>
    <t>drátěný štít náhradní ke přilba-lesnický komplet</t>
  </si>
  <si>
    <t>náhradní obličejový štít ke křovinořezu</t>
  </si>
  <si>
    <t>respirátor s aktivním uhlím FFP2</t>
  </si>
  <si>
    <t>zástěra kožená - pro svářeče</t>
  </si>
  <si>
    <t>XS až 4XL</t>
  </si>
  <si>
    <t>XL</t>
  </si>
  <si>
    <t>XS až 5XL</t>
  </si>
  <si>
    <t>návleky na obuv, kožené - svářeči</t>
  </si>
  <si>
    <t>protipořezová bezpečnostní obuv</t>
  </si>
  <si>
    <t>Kvalitní membránové polobotky se značkovou podešví (např.Vibram), na zavazování. Ochranná úroveň: Ostatní (bez certifikace).</t>
  </si>
  <si>
    <t>Pracovní bezpečnostní polobotka vhodná do dílny, ocelová tižinka, protiskluzná podrážka, rezistentní olejům a oděru. Ochranná úroveň: EN ISO 20345 S1 SRC</t>
  </si>
  <si>
    <t>pracovní polobotky, norma S1</t>
  </si>
  <si>
    <t xml:space="preserve"> Pracovní sandál bez ocelové tužinky. Ochranná úroveň: EN ISO 20347 O1 SRC FO, EN ISO 20347 O1 SRC.</t>
  </si>
  <si>
    <t>pracovní boty - sandál S1</t>
  </si>
  <si>
    <t>Slévárenské pérko s ochrannou špicí a pryžovou podrážkou, splňující normu EN ISO 20347:2005 O1 FO SRC</t>
  </si>
  <si>
    <t>Anatomicky tvarovaná stélka s antibakteriální úpravou vhodná pro zátěžové pracovní použití. Měkká paměťová pěna tlumící nárazy. Bez certifikace.</t>
  </si>
  <si>
    <t>Oranžová kšiltovka s reflexními prvky, regulace na suchý zip.</t>
  </si>
  <si>
    <t>Tmavě modrá pletená čepice s lemem, 100 % akryl, min 74g</t>
  </si>
  <si>
    <t>Pracovní rukavice z bavlněného úpletu, máčené, s pružným nápletem. Ochranná úroveň: EN 388:2016+A1:2018 / 3121X, EN ISO 21420:2020  nebo EN 388 (4121)</t>
  </si>
  <si>
    <t>Pracovní rukavice z lícové kozinky min. tl.0,6 až 0,8mm, hřbet z bavlněného barevného úpletu, zapínání na suchý zip. Ochranná úroveň: ČSN EN 420+A1:2010, ČSN EN 388:2017 (2x11x).</t>
  </si>
  <si>
    <t>Pracovní rukavice z lícové hověziny tl. nin. 1,0 mm, hřbet z bavlněného barevného úpletu, manžeta vyztužená. Ochranná úroveň: ČSN EN 420+A1:2010, ČSN EN 388:2017 (2121x).</t>
  </si>
  <si>
    <t>kozinková lícovka se zateplující podšívkou. Ochranná úroveň: EN 388 2121X, nebo EN 420:2003+A1:2009</t>
  </si>
  <si>
    <t xml:space="preserve">Zateplené kombinované rukavice z jednobarevné jemné lícové hověziny v dlani a polyesterového úpletu v reflexní barvě na hřbetu a manžetě. Ochranná úroveň: EN 388 (1121). </t>
  </si>
  <si>
    <t>Kvalitní pletené povrstvené rukavice, ochrana proti chladu i teplu. Povrstvení z přírodního latexu na bezešvé podšívce z akrylu. Povrch rukavic zdrsněný pro maximální protiskluzný úchop i ve vlhkém prostředí. Splňující normu EN 388 (1241), EN 511 (x1x), EN 407 (x2xxxx).</t>
  </si>
  <si>
    <t>Bezpečnostní zateplená kotníková obuv. Ocelová tužinka a planžeta. Voděodolný vrchní materiál. Podešev s protiskluzná a oděruvzdorná. Ochranná úroveň: EN ISO 20345 S3 SRA.</t>
  </si>
  <si>
    <t>Poloholeňová bezpečnostní zateplená obuv, celová tužinka a planžeta, stélka proti propíchnutí, antistatická a protiskluzová PU/PU podrážka odolná proti kyselinám a olejům, absorbce energie v oblasti paty, svršek z prodyšné kůže, reflexní komponenty, odolná proti vodě. Ochranná úroveň: EN ISO 20345 S3 CI.</t>
  </si>
  <si>
    <t>Bezešvé pletené zimní rukavice, 100% akryl, polomáčené v přírodním latexu, zdrsněná dlaň.  Ochranná úroveň: EN 388:2016 212xx.</t>
  </si>
  <si>
    <t>Chemické rukavice pro práci s acetonem, tl. 0,7 mm, délka min. 300 mm, povrch pro bezpečný úchop za sucha i v mokru. Ochranná úroveň: EN 388 (2020x); EN 374-1 AKLMNPTS.</t>
  </si>
  <si>
    <t>Celokožené, hovězí štípenka, manžeta široká 15 cm. Ochranná úroveň: EN 388 (2123), EN 407 (41xx3x), EN 12477 B.</t>
  </si>
  <si>
    <t>Rukavice pro práci s chemickými látkami dlouhé, splňující normu EN 388 (4102) EN 374 AJKLOPT ( chem. i biolog.)</t>
  </si>
  <si>
    <t>Pracovní kombinované rukavice na suchý zip s dlaní vyztuženou gelovými polštářky. Ochranná úroveň: EN 420:2003</t>
  </si>
  <si>
    <t>Latexové, velur uvnitř, protiskluz na dlani a prstech. Bez certifikace.</t>
  </si>
  <si>
    <t>Ochranné brýle, max. hmotnost 18 g, zorník s UV ochranou, ventilované nožičky. Ochranná úroveň: EN 166 1F, EN 170.</t>
  </si>
  <si>
    <t>Ochranné brýle, nemlživé, tvrzený zorník, regulovatelná páska. Ochranná úroveň: EN 166</t>
  </si>
  <si>
    <t>Proti odletujícím částicím, samostatně nositelný, čiré polykarbonátové hledí, chránič obočí, nastavitelný. Ochranná úroveň: EN 166 3B EN 166 1B.</t>
  </si>
  <si>
    <t>Samostmívací lehká kukla, nastavitelná tmavost filtru 9-13. Bez certifikace.</t>
  </si>
  <si>
    <t>Uzavřené brýle s čirou očnicí, sklopný ráme. Sklopný rám s filtry  tmavosti 4-8. Ochranné úroveň: EN 166 1F, EN 169.</t>
  </si>
  <si>
    <t>Čiré zorníky, sklopný rám osazen svářečskými filtry, větrání. Ochranná úroveň: EN 166 1F, EN 169.</t>
  </si>
  <si>
    <t>Ochranný obličejový štít s drátěnou mřížkou. Ochranná úroveň: EN 166 3B, EN 1731 F.</t>
  </si>
  <si>
    <t>Kombinovatelný se štítem ke křovinořezu. Ochranná úroveň:EN 166 3B, EN 1731 F.</t>
  </si>
  <si>
    <t>PE přilba s dvojitou ventilací, 6-ti bodový kříž, nastavitelná. Ochranná úroveň: EN 397.</t>
  </si>
  <si>
    <t>Pro pracovníky s motorovou pilou (přilba, mřížka, sluchátka, plachetka). Ochranná úroveň: EN 397:2012.</t>
  </si>
  <si>
    <t>Drátěný štít kompatibilní s položkou přilba-lesnický komplet. Ochranná úroveň: EN 371.</t>
  </si>
  <si>
    <t>S nastavitelným obloukem. Ochranná úroveň: EN 352-1:202 (SNR 32 dB).</t>
  </si>
  <si>
    <t>Váha do 110 g, lícnice z TPE materiálu, bajonetový systém uchycení filtrů. Ochranná úroveň: EN 140:1998.</t>
  </si>
  <si>
    <t>Kanistrový filtr s bajonetem, kombinovatelný s polomaskou; zachytává organické plyny a páry s bodem varu vyšším než 65°C; s vyšší kapacitou filtrační složky. Ochraná úroveň: EN 14387:2004.</t>
  </si>
  <si>
    <t>Kanistrový filtr s bajonetem, kombinovatelný s polomaskou; zachytává pevné částice, svářečské dýmy, apod. Ochraná úroveň: EN 14387:2004.</t>
  </si>
  <si>
    <t>Tvarovaný respirátor s ventilkem, FFP2, s aktivním uhlím proti obtěžujícícm zápachům. Ochranná úroveň: EN 149+A1:2009.</t>
  </si>
  <si>
    <t>Skládaná dýchací polomaska s výdechovým ventilkem. Ochranná úroveň: EN149:2001+A1:2009.</t>
  </si>
  <si>
    <t xml:space="preserve">Skládací respirátor s výdechovým ventilkem, FFP2, proti pevným částicím a vodním aerosolům. Ochranná úroveň: EN 149.
</t>
  </si>
  <si>
    <t>Nepromokavé, ochrana kalhot. Ochranná úroveň: ČSN EN ISO 13688:2014, ČSN EN ISO 343:2004+A1:2008.</t>
  </si>
  <si>
    <t>Vysoké kožené návleky na obuv, pár. Bez certifikace.</t>
  </si>
  <si>
    <t>Dlouhá, kožená, kolem krku a v pase tkanice na stáhnutí. Bez certifikace.</t>
  </si>
  <si>
    <t>Pogumovaná zástěra, je určena jako ochrana před postřikem kapalinou; rozměr 125x100cm. Bez certifikace.</t>
  </si>
  <si>
    <t>Jednorázová ochranná kombinéza s kapucí, zapínání na zip, ochrana proti znečištění oděvu. Bez certifikace.</t>
  </si>
  <si>
    <t>Voděodolný dvoudílný oblek, ¾ plášt s kapucí, kalhoty, zatavené švy, ventilace na zádech a v podpaží. Ochranná úroven: ČSN EN ISO 13688.</t>
  </si>
  <si>
    <r>
      <t>100% bavlna, 430-450 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, 50 x 100 cm.</t>
    </r>
  </si>
  <si>
    <t>Rybářské gumové holiny s páskem pro uchycení horní části k opasku. Ochranná úroveň: CE</t>
  </si>
  <si>
    <t>Pevný materiál, na suchý zip. Bez certifikace.</t>
  </si>
  <si>
    <t>Elastický, nastavitelná délka a kšandy. Bez certifikace.</t>
  </si>
  <si>
    <t>Holinky. Bez certifikace.</t>
  </si>
  <si>
    <t>Zateplené, podešev s hlubokým protiskluzovým dezénem. Bez certifikace.</t>
  </si>
  <si>
    <t>Klasický pracovní gumofilc. Ochranná úroveň: EN ISO 20347:2005 OB.</t>
  </si>
  <si>
    <t>Klasický pracovní koženofilc. Ochranná úroveň: EN ISO 20347:2005 OB.</t>
  </si>
  <si>
    <t>Kotníkové černé provedení, ocelová špička i stélka. Ochranná úroveň: EN ISO 20345 S3 SRC.</t>
  </si>
  <si>
    <t>Vysoké holinky z PVC, dobře padnoucí forma, podšívka s antibakteriální úpravou. Ochranná úroveň: CE</t>
  </si>
  <si>
    <t>Protiřezná blůza pro práci s motorovou pilou. Bunda s ochrannou protiřeznou vložkou. Svrchní materiál odpuzující vodu a špínu, skrytý odolný zip, zadní ventilační kapsa, náprsní kapsy s klopami, postranní kapsy. Ochranná úroveň: EN 381 třída 1.</t>
  </si>
  <si>
    <t>Poloholeň, kompozitní tužinka, kevlarová planžeta, protiřezná kevlarová mezipodšívka, šití kevlar, membrána GORE-TEX. Vkládaná stélka: anatomicky tvarovaná, antistatická. Podešev: odolná proti palivovým olejům, odolná proti uklouznutí, antistatická. Ochranná úroveň: ČSN EN ISO 20345:2023, ČSN EN ISO 17249 S7L FO CI SR ANTICUT LEVEL 2.</t>
  </si>
  <si>
    <t>Bunda do pasu s vyjímatelnou vnitřní vložkou, oděruzdorná, odpuzující vodu, olej, špínu, odepínací límec a rukávy. Bez certifikace.</t>
  </si>
  <si>
    <t>Materiál odpuzující vodu a špínu, větruodolná, kapuce v límci, delší střih-parka, zapínání na zip a druky. Bez certifikace.</t>
  </si>
  <si>
    <t>Protiřezná vložka, materiál odpuzující vodu a špínu, elastické. Ochranná úroveň: EN 381 tř. 1.</t>
  </si>
  <si>
    <t>3/4 délka, přelepené švy, vnitřní manžeta do gumy, ventilace na zádech a v podpaží. Ochranná úroveň: ČSN EN ISO 13688</t>
  </si>
  <si>
    <t>Výstražný kříž. Ochranná úroveň: EN 13356.</t>
  </si>
  <si>
    <r>
      <t>Montérková blůza rovného střihu se sedlem, zapínání na knoflíky kryté légou, konce rukávů nastavitelné na knoflík, dvě horní kapsy s patkou na knoflík a dvě spodní kapsy,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. Ochranná úroveň: ČSN EN ISO 13688. Obrázek modré blůzy viz </t>
    </r>
    <r>
      <rPr>
        <b/>
        <sz val="14"/>
        <color rgb="FFFF0000"/>
        <rFont val="Calibri"/>
        <family val="2"/>
        <charset val="238"/>
        <scheme val="minor"/>
      </rPr>
      <t>Příloha č. 4.</t>
    </r>
  </si>
  <si>
    <r>
      <t>pasové dvoubarevné kalhoty s gumou v pase a 2x 50mm reflexní pruhy na nohavicích (umístění splňuje normu EN 20471), poutka na opasek, přední kapsy, zadní kapsa s klopou na knoflík a boční nástrojová kapsa, bez potisku,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vertAlign val="subscript"/>
        <sz val="14"/>
        <rFont val="Calibri"/>
        <family val="2"/>
        <charset val="238"/>
        <scheme val="minor"/>
      </rPr>
      <t xml:space="preserve">. </t>
    </r>
    <r>
      <rPr>
        <sz val="14"/>
        <rFont val="Calibri"/>
        <family val="2"/>
        <charset val="238"/>
        <scheme val="minor"/>
      </rPr>
      <t>Ochranná úroveň: ČSN EN ISO 13688.</t>
    </r>
    <r>
      <rPr>
        <vertAlign val="subscript"/>
        <sz val="14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 xml:space="preserve">Obrázek oranžovomodrých kalhot viz </t>
    </r>
    <r>
      <rPr>
        <b/>
        <sz val="14"/>
        <color rgb="FFFF0000"/>
        <rFont val="Calibri"/>
        <family val="2"/>
        <charset val="238"/>
        <scheme val="minor"/>
      </rPr>
      <t>Příloha č. 8.</t>
    </r>
  </si>
  <si>
    <t xml:space="preserve">Zimní výstražné kalhoty s reflexními pruhy (umístění splňuje normu EN 20471). Ochranná úroveň: ČSN EN ISO 13688. </t>
  </si>
  <si>
    <r>
      <t xml:space="preserve">Pasové kalhoty </t>
    </r>
    <r>
      <rPr>
        <b/>
        <sz val="14"/>
        <rFont val="Calibri"/>
        <family val="2"/>
        <charset val="238"/>
        <scheme val="minor"/>
      </rPr>
      <t xml:space="preserve">s </t>
    </r>
    <r>
      <rPr>
        <sz val="14"/>
        <rFont val="Calibri"/>
        <family val="2"/>
        <charset val="238"/>
        <scheme val="minor"/>
      </rPr>
      <t>gumou v pase a 2x 50mm refl. pruhy na nohavicích, poutka na opasek, přední kapsy, zadní kapsa s klopou na knoflík a boční nástrojová kapsa, bez potisku,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.  Ochranná úroveň: ČSN EN ISO 13688. Obrázek modrých kalhot viz </t>
    </r>
    <r>
      <rPr>
        <b/>
        <sz val="14"/>
        <color rgb="FFFF0000"/>
        <rFont val="Calibri"/>
        <family val="2"/>
        <charset val="238"/>
        <scheme val="minor"/>
      </rPr>
      <t>Příloha č. 5.</t>
    </r>
  </si>
  <si>
    <r>
      <t>Laclové kalhoty s kapsou na zip na laclu, 2x 50mm refl. pruhy nohavice, přední kapsy, zadní kapsa s klopou na knoflík a boční nástrojová kapsa, bez potisku,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. Ochranná úroveň: ČSN EN ISO 13688. Obrázek modrých kalhot s laclem viz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>Příloha č. 6.</t>
    </r>
  </si>
  <si>
    <r>
      <t>Pracovní kombinéza na zip krytý po celé délce légou, stahování v pase. Horní i dolní kapsy, kontrastní barevné doplňky a na rukávech i nohavicích náplety, 100% bavlna, 260g/m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. Ochranná úroveň: ČSN EN ISO 13688. </t>
    </r>
  </si>
  <si>
    <r>
      <t>Krátké dvoubarevné kalhoty s gumou v pase a 2x 50mm reflexní pruhy na nohavicích (umístění splňuje normu EN 20471), poutka na opasek, přední kapsy, zadní kapsa s klopou na knoflík a boční nástrojová kapsa, bez potisku,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vertAlign val="subscript"/>
        <sz val="14"/>
        <rFont val="Calibri"/>
        <family val="2"/>
        <charset val="238"/>
        <scheme val="minor"/>
      </rPr>
      <t>.</t>
    </r>
    <r>
      <rPr>
        <vertAlign val="superscript"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Ochranná úroveň: ČSN EN ISO 13688.</t>
    </r>
    <r>
      <rPr>
        <vertAlign val="superscript"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 xml:space="preserve">Obrázek krátkých oranžových kalhot viz </t>
    </r>
    <r>
      <rPr>
        <b/>
        <sz val="14"/>
        <color rgb="FFFF0000"/>
        <rFont val="Calibri"/>
        <family val="2"/>
        <charset val="238"/>
        <scheme val="minor"/>
      </rPr>
      <t>Příloha č. 10.</t>
    </r>
  </si>
  <si>
    <r>
      <t>Laclové dvoubarevné kalhoty s kapsou na zip na laclu, 2x 50mm reflexní pruhy na nohavicích  (umístění splňuje normu EN 20471), přední kapsy, zadní kapsa s klopou na knoflík a boční nástrojová kapsa, bez potisku,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. Ochranná úroveň: ČSN EN ISO 13688. Obrázek laclových oranžovomodrých kalhot viz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>Příloha č. 9.</t>
    </r>
  </si>
  <si>
    <t>Termo triko, nadměrná velikost, dlouhý rukáv, tepelná a  izolační ochrana, prodyšné. Bez certifikace.</t>
  </si>
  <si>
    <t>Termo kalhoty (spodky), nadměrná velikost, dlouhé nohavice, tepelná a  izolační ochrana, prodyšné. Bez certifikace.</t>
  </si>
  <si>
    <r>
      <t>Zateplená pracovní vesta, vysoký límec, spodní lem na stažení šňůrkou, boky stažitelné na druky,min. 9 kapes. 65% polyester, 35% bavlna, 135g/m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, podšívka 100% polyester. Bez certifikace.</t>
    </r>
  </si>
  <si>
    <r>
      <t>Klasická pracovní mikina unisex střihu. Elastické náplety na rukávech a spodním okraji. Dvojitě prošitá u krku, rukávů a spodního okraje. Tmavě modrá barva, 65% bavlna, 35% polyester, 300g/m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. Bez certifikace.</t>
    </r>
  </si>
  <si>
    <r>
      <t>Nepromokavá pracovní bunda s teplou podšívkou a odepínatelnými rukávy. Po odepnutí nositelná jako vesta. Materiál větruodolný a zároveň prodyšný. Pro vyšší bezpečnost reflexní paspule. 100% polyester/PVC, 190g/m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. Bez certifikace.</t>
    </r>
  </si>
  <si>
    <r>
      <t>Materiál: 100% bavlna, 160g/m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, barva: tm. modrá. Bez certifikace.</t>
    </r>
  </si>
  <si>
    <t xml:space="preserve">termo triko s dlouhým rukávem, modré </t>
  </si>
  <si>
    <t xml:space="preserve">termo kalhoty (spodky), modré  </t>
  </si>
  <si>
    <r>
      <t xml:space="preserve">Potisk logem </t>
    </r>
    <r>
      <rPr>
        <b/>
        <sz val="20"/>
        <rFont val="Calibri"/>
        <family val="2"/>
        <charset val="238"/>
        <scheme val="minor"/>
      </rPr>
      <t xml:space="preserve">*                 </t>
    </r>
    <r>
      <rPr>
        <b/>
        <sz val="14"/>
        <color rgb="FFFF0000"/>
        <rFont val="Calibri"/>
        <family val="2"/>
        <charset val="238"/>
        <scheme val="minor"/>
      </rPr>
      <t>Příloha č. 11</t>
    </r>
  </si>
  <si>
    <t xml:space="preserve">Logo - viz Příloha č. 11:  </t>
  </si>
  <si>
    <r>
      <rPr>
        <b/>
        <sz val="18"/>
        <rFont val="Calibri"/>
        <family val="2"/>
        <charset val="238"/>
        <scheme val="minor"/>
      </rPr>
      <t>**</t>
    </r>
    <r>
      <rPr>
        <b/>
        <sz val="16"/>
        <rFont val="Calibri"/>
        <family val="2"/>
        <charset val="238"/>
        <scheme val="minor"/>
      </rPr>
      <t>Velké logo:</t>
    </r>
    <r>
      <rPr>
        <sz val="16"/>
        <rFont val="Calibri"/>
        <family val="2"/>
        <charset val="238"/>
        <scheme val="minor"/>
      </rPr>
      <t xml:space="preserve"> je celkem 260 mm široké a 110 mm vysoké. Skládá se z nápisu „SÚSPK“ černé barvy, velikost písmen je 45 mm, a loga oranžové barvy s bílými okraji. </t>
    </r>
  </si>
  <si>
    <r>
      <rPr>
        <b/>
        <sz val="18"/>
        <color theme="1"/>
        <rFont val="Calibri"/>
        <family val="2"/>
        <charset val="238"/>
        <scheme val="minor"/>
      </rPr>
      <t>*</t>
    </r>
    <r>
      <rPr>
        <b/>
        <sz val="16"/>
        <color theme="1"/>
        <rFont val="Calibri"/>
        <family val="2"/>
        <charset val="238"/>
        <scheme val="minor"/>
      </rPr>
      <t>Potisk je součástí nabídkové ceny.</t>
    </r>
  </si>
  <si>
    <r>
      <rPr>
        <b/>
        <sz val="18"/>
        <color theme="1"/>
        <rFont val="Calibri"/>
        <family val="2"/>
        <charset val="238"/>
        <scheme val="minor"/>
      </rPr>
      <t>***</t>
    </r>
    <r>
      <rPr>
        <b/>
        <sz val="16"/>
        <color theme="1"/>
        <rFont val="Calibri"/>
        <family val="2"/>
        <charset val="238"/>
        <scheme val="minor"/>
      </rPr>
      <t xml:space="preserve">Malé logo: </t>
    </r>
    <r>
      <rPr>
        <sz val="16"/>
        <color theme="1"/>
        <rFont val="Calibri"/>
        <family val="2"/>
        <charset val="238"/>
        <scheme val="minor"/>
      </rPr>
      <t xml:space="preserve">je celkem 80 mm široké a 35 mm vysoké. Skládá se z nápisu „SÚSPK“ černé barvy, velikost písmen je 15 mm, a loga černé barvy.                                                                                                                                                                            </t>
    </r>
    <r>
      <rPr>
        <sz val="16"/>
        <color rgb="FFFF0000"/>
        <rFont val="Calibri"/>
        <family val="2"/>
        <charset val="238"/>
        <scheme val="minor"/>
      </rPr>
      <t xml:space="preserve">   </t>
    </r>
    <r>
      <rPr>
        <sz val="16"/>
        <color theme="1"/>
        <rFont val="Calibri"/>
        <family val="2"/>
        <charset val="238"/>
        <scheme val="minor"/>
      </rPr>
      <t xml:space="preserve">             </t>
    </r>
  </si>
  <si>
    <r>
      <rPr>
        <b/>
        <sz val="18"/>
        <color theme="1"/>
        <rFont val="Calibri"/>
        <family val="2"/>
        <charset val="238"/>
        <scheme val="minor"/>
      </rPr>
      <t>****</t>
    </r>
    <r>
      <rPr>
        <b/>
        <sz val="16"/>
        <color theme="1"/>
        <rFont val="Calibri"/>
        <family val="2"/>
        <charset val="238"/>
        <scheme val="minor"/>
      </rPr>
      <t xml:space="preserve">  Předpokládaný objem nadměrných velikostí do 10 %</t>
    </r>
  </si>
  <si>
    <r>
      <t>klasická rovná blůza do pasu se sedlem v kontrastní barvě, zapínání na knoflíky kryté légou, 2x reflexní pruhy š. 50mm přes trup i rukávy (umístění splňující normu EN 20471);</t>
    </r>
    <r>
      <rPr>
        <b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dvě spodní kapsy a dvě horní kapsy s patkou na knoflík, 60% bavlna/40% PES, 245g/m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.  Ochranná úroveň: ČSN EN ISO 13688.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 xml:space="preserve">Obrázek  blůzy viz </t>
    </r>
    <r>
      <rPr>
        <b/>
        <sz val="14"/>
        <color rgb="FFFF0000"/>
        <rFont val="Calibri"/>
        <family val="2"/>
        <charset val="238"/>
        <scheme val="minor"/>
      </rPr>
      <t>Příloha č. 7.</t>
    </r>
  </si>
  <si>
    <r>
      <t>Materiál: 100% bavlna, 160g/m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, natištěný reflexní pruh přes celý přední i zadní díl, barva: oranžová. Bez certifikace. </t>
    </r>
  </si>
  <si>
    <r>
      <t>Materiál: 100% bavlna, 160g/m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>, barva: oranžová. Bez certifikace.</t>
    </r>
  </si>
  <si>
    <r>
      <t>Klasická mikina s reflexními pruhy šíře 5cm, složení 65% PES, 35% bavlna 300 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, splňující normu EN 20471 tř. 3. </t>
    </r>
  </si>
  <si>
    <r>
      <t xml:space="preserve">Na záda
</t>
    </r>
    <r>
      <rPr>
        <sz val="18"/>
        <rFont val="Calibri"/>
        <family val="2"/>
        <charset val="238"/>
        <scheme val="minor"/>
      </rPr>
      <t>**</t>
    </r>
  </si>
  <si>
    <r>
      <t xml:space="preserve">Na srdce </t>
    </r>
    <r>
      <rPr>
        <sz val="18"/>
        <rFont val="Calibri"/>
        <family val="2"/>
        <charset val="238"/>
        <scheme val="minor"/>
      </rPr>
      <t>***</t>
    </r>
  </si>
  <si>
    <r>
      <t>Mikina na zip s kapucí, reflexními pruhy šíře 5cm, složení 65% PES, 35% bavlna 300g/m</t>
    </r>
    <r>
      <rPr>
        <vertAlign val="superscript"/>
        <sz val="14"/>
        <rFont val="Calibri"/>
        <family val="2"/>
        <charset val="238"/>
        <scheme val="minor"/>
      </rPr>
      <t>2</t>
    </r>
    <r>
      <rPr>
        <sz val="14"/>
        <rFont val="Calibri"/>
        <family val="2"/>
        <charset val="238"/>
        <scheme val="minor"/>
      </rPr>
      <t xml:space="preserve">. Ochranná úroveň: EN 20471 tř. 3. </t>
    </r>
  </si>
  <si>
    <t xml:space="preserve">Zimní výstažná pilotka do pasu, odepínací rukávy, tmavě modrá spodní partie, kapuce v límci, přelepené švy, pružný pas. Ochranná úroveň: EN 20471 (3:2), EN 343 (3:1). </t>
  </si>
  <si>
    <t xml:space="preserve">Zimní zateplená reflexní bunda v multifunkční kombinaci 5v1. Skrytá kapuce, vnitřní bunda s odepínacími rukávy, velká kapsa na telefon. 100% Polyester, 300D Oxford Weave s povrchovou úpravou proti špíně, PU zátěr min 190g. Ochranná úroveň: EN ISO 20471 tř.3, EN 342, EN 343 (3:1). </t>
  </si>
  <si>
    <t xml:space="preserve">Ochranná úroveň: EN ISO 20471 tř.2. </t>
  </si>
  <si>
    <t>Ochranná úroveň: EN ISO 20471 tř.2.</t>
  </si>
  <si>
    <r>
      <t xml:space="preserve">Na záda </t>
    </r>
    <r>
      <rPr>
        <sz val="18"/>
        <rFont val="Calibri"/>
        <family val="2"/>
        <charset val="238"/>
        <scheme val="minor"/>
      </rPr>
      <t>**</t>
    </r>
  </si>
  <si>
    <r>
      <t xml:space="preserve">Na záda </t>
    </r>
    <r>
      <rPr>
        <sz val="18"/>
        <rFont val="Calibri"/>
        <family val="2"/>
        <charset val="238"/>
        <scheme val="minor"/>
      </rPr>
      <t>**</t>
    </r>
    <r>
      <rPr>
        <sz val="14"/>
        <rFont val="Calibri"/>
        <family val="2"/>
        <charset val="238"/>
        <scheme val="minor"/>
      </rPr>
      <t xml:space="preserve">  
</t>
    </r>
  </si>
  <si>
    <r>
      <t xml:space="preserve">Venkovní i vnitřní bunda: Na záda </t>
    </r>
    <r>
      <rPr>
        <sz val="18"/>
        <rFont val="Calibri"/>
        <family val="2"/>
        <charset val="238"/>
        <scheme val="minor"/>
      </rPr>
      <t>**</t>
    </r>
    <r>
      <rPr>
        <sz val="14"/>
        <rFont val="Calibri"/>
        <family val="2"/>
        <charset val="238"/>
        <scheme val="minor"/>
      </rPr>
      <t xml:space="preserve"> </t>
    </r>
  </si>
  <si>
    <r>
      <t xml:space="preserve">Velikosti </t>
    </r>
    <r>
      <rPr>
        <b/>
        <sz val="18"/>
        <color theme="1"/>
        <rFont val="Calibri"/>
        <family val="2"/>
        <charset val="238"/>
        <scheme val="minor"/>
      </rPr>
      <t>****</t>
    </r>
  </si>
  <si>
    <t>Seznam prostředků OOPP - 2025 až 2026</t>
  </si>
  <si>
    <t>Příloha č. 3 ZD - Seznam prostředků OOPP 2025-2026</t>
  </si>
  <si>
    <t>Požadavek na řešení, specifikace kvality (složení  je doporučením pro dosažení požadované kvality a případná odchylka od tohoto složení bude/byla zohledněna v rámci hodnocení).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</si>
</sst>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vertAlign val="subscript"/>
      <sz val="14"/>
      <name val="Calibri"/>
      <family val="2"/>
      <charset val="238"/>
      <scheme val="minor"/>
    </font>
    <font>
      <sz val="20"/>
      <color rgb="FF00000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2D4253"/>
      <name val="Arial"/>
      <family val="2"/>
      <charset val="238"/>
    </font>
    <font>
      <sz val="14"/>
      <color rgb="FF2D4253"/>
      <name val="Arial"/>
      <family val="2"/>
      <charset val="238"/>
    </font>
    <font>
      <sz val="20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4" fontId="1" fillId="0" borderId="0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wrapText="1"/>
    </xf>
    <xf numFmtId="0" fontId="10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26" fillId="0" borderId="0" xfId="0" applyFont="1"/>
    <xf numFmtId="0" fontId="5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left" vertical="center"/>
    </xf>
    <xf numFmtId="0" fontId="27" fillId="0" borderId="0" xfId="0" applyFont="1"/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164" fontId="28" fillId="0" borderId="0" xfId="0" applyNumberFormat="1" applyFont="1" applyAlignment="1">
      <alignment horizontal="left"/>
    </xf>
    <xf numFmtId="164" fontId="31" fillId="0" borderId="0" xfId="0" applyNumberFormat="1" applyFont="1" applyFill="1" applyBorder="1" applyAlignment="1">
      <alignment horizontal="center" vertical="center" wrapText="1"/>
    </xf>
    <xf numFmtId="9" fontId="29" fillId="0" borderId="0" xfId="0" applyNumberFormat="1" applyFont="1" applyFill="1" applyBorder="1" applyAlignment="1">
      <alignment horizontal="center" vertical="center" wrapText="1"/>
    </xf>
    <xf numFmtId="164" fontId="30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9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vertical="center" textRotation="255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-DATA1\UsersFolders$\kasparova\Desktop\OOPP-k%20sout&#283;&#382;i-21-10-2019\Vochoc-plat&#237;-24-10-2019\Seznam%20prost&#345;edk&#367;%20OO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OOPP"/>
      <sheetName val="náhled oděvu"/>
    </sheetNames>
    <sheetDataSet>
      <sheetData sheetId="0" refreshError="1">
        <row r="11">
          <cell r="C11" t="str">
            <v>kalhoty laclové s reflexními pruhy, oranžovo-modré</v>
          </cell>
        </row>
        <row r="50">
          <cell r="H50" t="str">
            <v>S-3XL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tabSelected="1" zoomScale="70" zoomScaleNormal="70" workbookViewId="0">
      <selection activeCell="N3" sqref="N3"/>
    </sheetView>
  </sheetViews>
  <sheetFormatPr defaultRowHeight="15" x14ac:dyDescent="0.25"/>
  <cols>
    <col min="1" max="1" width="5.5703125" customWidth="1"/>
    <col min="2" max="2" width="76" style="2" customWidth="1"/>
    <col min="3" max="3" width="7.5703125" customWidth="1"/>
    <col min="4" max="4" width="9.85546875" customWidth="1"/>
    <col min="5" max="5" width="14" customWidth="1"/>
    <col min="6" max="6" width="24.42578125" customWidth="1"/>
    <col min="7" max="7" width="79.28515625" style="3" customWidth="1"/>
    <col min="8" max="8" width="11.28515625" style="3" customWidth="1"/>
    <col min="9" max="9" width="11.140625" customWidth="1"/>
    <col min="10" max="10" width="6.5703125" customWidth="1"/>
    <col min="11" max="11" width="6.42578125" customWidth="1"/>
    <col min="12" max="12" width="36" customWidth="1"/>
    <col min="14" max="14" width="85.85546875" customWidth="1"/>
  </cols>
  <sheetData>
    <row r="1" spans="1:11" ht="18.75" x14ac:dyDescent="0.3">
      <c r="A1" s="83" t="s">
        <v>247</v>
      </c>
      <c r="B1" s="83"/>
      <c r="C1" s="83"/>
      <c r="D1" s="83"/>
      <c r="E1" s="83"/>
      <c r="F1" s="83"/>
      <c r="G1" s="83"/>
      <c r="H1" s="83"/>
    </row>
    <row r="2" spans="1:11" ht="77.25" customHeight="1" x14ac:dyDescent="0.25">
      <c r="A2" s="87" t="s">
        <v>246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17.75" customHeight="1" x14ac:dyDescent="0.25">
      <c r="A3" s="18" t="s">
        <v>0</v>
      </c>
      <c r="B3" s="19" t="s">
        <v>18</v>
      </c>
      <c r="C3" s="19" t="s">
        <v>19</v>
      </c>
      <c r="D3" s="20" t="s">
        <v>41</v>
      </c>
      <c r="E3" s="19" t="s">
        <v>64</v>
      </c>
      <c r="F3" s="19" t="s">
        <v>94</v>
      </c>
      <c r="G3" s="19" t="s">
        <v>248</v>
      </c>
      <c r="H3" s="20" t="s">
        <v>225</v>
      </c>
      <c r="I3" s="19" t="s">
        <v>245</v>
      </c>
      <c r="J3" s="81" t="s">
        <v>95</v>
      </c>
      <c r="K3" s="19" t="s">
        <v>96</v>
      </c>
    </row>
    <row r="4" spans="1:11" ht="106.5" customHeight="1" x14ac:dyDescent="0.25">
      <c r="A4" s="7">
        <v>1</v>
      </c>
      <c r="B4" s="13" t="s">
        <v>47</v>
      </c>
      <c r="C4" s="8" t="s">
        <v>1</v>
      </c>
      <c r="D4" s="44">
        <v>15</v>
      </c>
      <c r="E4" s="41"/>
      <c r="F4" s="21">
        <f>D4*E4</f>
        <v>0</v>
      </c>
      <c r="G4" s="66" t="s">
        <v>209</v>
      </c>
      <c r="H4" s="10" t="s">
        <v>21</v>
      </c>
      <c r="I4" s="10" t="s">
        <v>97</v>
      </c>
      <c r="J4" s="12" t="s">
        <v>20</v>
      </c>
      <c r="K4" s="12">
        <v>56</v>
      </c>
    </row>
    <row r="5" spans="1:11" ht="104.25" customHeight="1" x14ac:dyDescent="0.25">
      <c r="A5" s="7">
        <v>2</v>
      </c>
      <c r="B5" s="13" t="s">
        <v>48</v>
      </c>
      <c r="C5" s="8" t="s">
        <v>1</v>
      </c>
      <c r="D5" s="44">
        <v>20</v>
      </c>
      <c r="E5" s="41"/>
      <c r="F5" s="21">
        <f t="shared" ref="F5:F82" si="0">D5*E5</f>
        <v>0</v>
      </c>
      <c r="G5" s="66" t="s">
        <v>212</v>
      </c>
      <c r="H5" s="10" t="s">
        <v>21</v>
      </c>
      <c r="I5" s="10" t="s">
        <v>97</v>
      </c>
      <c r="J5" s="12" t="s">
        <v>20</v>
      </c>
      <c r="K5" s="12">
        <v>56</v>
      </c>
    </row>
    <row r="6" spans="1:11" ht="108.75" customHeight="1" x14ac:dyDescent="0.25">
      <c r="A6" s="51">
        <v>3</v>
      </c>
      <c r="B6" s="13" t="s">
        <v>49</v>
      </c>
      <c r="C6" s="8" t="s">
        <v>1</v>
      </c>
      <c r="D6" s="44">
        <v>20</v>
      </c>
      <c r="E6" s="41"/>
      <c r="F6" s="21">
        <f t="shared" si="0"/>
        <v>0</v>
      </c>
      <c r="G6" s="66" t="s">
        <v>213</v>
      </c>
      <c r="H6" s="10" t="s">
        <v>21</v>
      </c>
      <c r="I6" s="10" t="s">
        <v>97</v>
      </c>
      <c r="J6" s="12" t="s">
        <v>20</v>
      </c>
      <c r="K6" s="12">
        <v>56</v>
      </c>
    </row>
    <row r="7" spans="1:11" ht="91.5" customHeight="1" x14ac:dyDescent="0.25">
      <c r="A7" s="51">
        <v>4</v>
      </c>
      <c r="B7" s="13" t="s">
        <v>50</v>
      </c>
      <c r="C7" s="8" t="s">
        <v>1</v>
      </c>
      <c r="D7" s="44">
        <v>15</v>
      </c>
      <c r="E7" s="41"/>
      <c r="F7" s="21">
        <f t="shared" si="0"/>
        <v>0</v>
      </c>
      <c r="G7" s="66" t="s">
        <v>214</v>
      </c>
      <c r="H7" s="10" t="s">
        <v>21</v>
      </c>
      <c r="I7" s="10" t="s">
        <v>98</v>
      </c>
      <c r="J7" s="12" t="s">
        <v>20</v>
      </c>
      <c r="K7" s="12">
        <v>56</v>
      </c>
    </row>
    <row r="8" spans="1:11" ht="109.5" customHeight="1" x14ac:dyDescent="0.25">
      <c r="A8" s="51">
        <v>5</v>
      </c>
      <c r="B8" s="14" t="s">
        <v>51</v>
      </c>
      <c r="C8" s="8" t="s">
        <v>1</v>
      </c>
      <c r="D8" s="44">
        <v>400</v>
      </c>
      <c r="E8" s="41"/>
      <c r="F8" s="21">
        <f t="shared" si="0"/>
        <v>0</v>
      </c>
      <c r="G8" s="66" t="s">
        <v>231</v>
      </c>
      <c r="H8" s="10" t="s">
        <v>235</v>
      </c>
      <c r="I8" s="10" t="s">
        <v>99</v>
      </c>
      <c r="J8" s="12" t="s">
        <v>20</v>
      </c>
      <c r="K8" s="12">
        <v>56</v>
      </c>
    </row>
    <row r="9" spans="1:11" ht="126" customHeight="1" x14ac:dyDescent="0.25">
      <c r="A9" s="51">
        <v>6</v>
      </c>
      <c r="B9" s="14" t="s">
        <v>52</v>
      </c>
      <c r="C9" s="8" t="s">
        <v>1</v>
      </c>
      <c r="D9" s="44">
        <v>600</v>
      </c>
      <c r="E9" s="41"/>
      <c r="F9" s="21">
        <f t="shared" si="0"/>
        <v>0</v>
      </c>
      <c r="G9" s="66" t="s">
        <v>210</v>
      </c>
      <c r="H9" s="10" t="s">
        <v>21</v>
      </c>
      <c r="I9" s="10" t="s">
        <v>99</v>
      </c>
      <c r="J9" s="12" t="s">
        <v>20</v>
      </c>
      <c r="K9" s="12">
        <v>56</v>
      </c>
    </row>
    <row r="10" spans="1:11" ht="121.5" customHeight="1" x14ac:dyDescent="0.25">
      <c r="A10" s="51">
        <v>7</v>
      </c>
      <c r="B10" s="14" t="str">
        <f>'[1]seznam OOPP'!$C$11</f>
        <v>kalhoty laclové s reflexními pruhy, oranžovo-modré</v>
      </c>
      <c r="C10" s="8" t="s">
        <v>1</v>
      </c>
      <c r="D10" s="44">
        <v>600</v>
      </c>
      <c r="E10" s="41"/>
      <c r="F10" s="21">
        <f t="shared" si="0"/>
        <v>0</v>
      </c>
      <c r="G10" s="66" t="s">
        <v>216</v>
      </c>
      <c r="H10" s="10" t="s">
        <v>21</v>
      </c>
      <c r="I10" s="10" t="s">
        <v>99</v>
      </c>
      <c r="J10" s="12" t="s">
        <v>20</v>
      </c>
      <c r="K10" s="12">
        <v>56</v>
      </c>
    </row>
    <row r="11" spans="1:11" ht="51" customHeight="1" x14ac:dyDescent="0.25">
      <c r="A11" s="51">
        <v>8</v>
      </c>
      <c r="B11" s="13" t="s">
        <v>45</v>
      </c>
      <c r="C11" s="9" t="s">
        <v>1</v>
      </c>
      <c r="D11" s="44">
        <v>30</v>
      </c>
      <c r="E11" s="41"/>
      <c r="F11" s="21">
        <f t="shared" si="0"/>
        <v>0</v>
      </c>
      <c r="G11" s="66" t="s">
        <v>211</v>
      </c>
      <c r="H11" s="11" t="s">
        <v>24</v>
      </c>
      <c r="I11" s="11" t="s">
        <v>100</v>
      </c>
      <c r="J11" s="12" t="s">
        <v>20</v>
      </c>
      <c r="K11" s="12">
        <v>56</v>
      </c>
    </row>
    <row r="12" spans="1:11" ht="123.75" customHeight="1" x14ac:dyDescent="0.25">
      <c r="A12" s="51">
        <v>9</v>
      </c>
      <c r="B12" s="14" t="s">
        <v>43</v>
      </c>
      <c r="C12" s="8" t="s">
        <v>1</v>
      </c>
      <c r="D12" s="44">
        <v>80</v>
      </c>
      <c r="E12" s="41"/>
      <c r="F12" s="21">
        <f t="shared" si="0"/>
        <v>0</v>
      </c>
      <c r="G12" s="33" t="s">
        <v>215</v>
      </c>
      <c r="H12" s="10" t="s">
        <v>21</v>
      </c>
      <c r="I12" s="10" t="s">
        <v>99</v>
      </c>
      <c r="J12" s="12" t="s">
        <v>21</v>
      </c>
      <c r="K12" s="12" t="s">
        <v>21</v>
      </c>
    </row>
    <row r="13" spans="1:11" s="50" customFormat="1" ht="54" customHeight="1" x14ac:dyDescent="0.25">
      <c r="A13" s="51">
        <v>10</v>
      </c>
      <c r="B13" s="26" t="s">
        <v>223</v>
      </c>
      <c r="C13" s="68" t="s">
        <v>1</v>
      </c>
      <c r="D13" s="68">
        <v>800</v>
      </c>
      <c r="E13" s="69"/>
      <c r="F13" s="69">
        <f t="shared" si="0"/>
        <v>0</v>
      </c>
      <c r="G13" s="33" t="s">
        <v>217</v>
      </c>
      <c r="H13" s="42" t="s">
        <v>236</v>
      </c>
      <c r="I13" s="42" t="s">
        <v>140</v>
      </c>
      <c r="J13" s="53" t="s">
        <v>20</v>
      </c>
      <c r="K13" s="53" t="s">
        <v>141</v>
      </c>
    </row>
    <row r="14" spans="1:11" s="50" customFormat="1" ht="67.5" customHeight="1" x14ac:dyDescent="0.25">
      <c r="A14" s="51">
        <v>11</v>
      </c>
      <c r="B14" s="14" t="s">
        <v>224</v>
      </c>
      <c r="C14" s="68" t="s">
        <v>1</v>
      </c>
      <c r="D14" s="68">
        <v>700</v>
      </c>
      <c r="E14" s="69"/>
      <c r="F14" s="69">
        <f t="shared" si="0"/>
        <v>0</v>
      </c>
      <c r="G14" s="70" t="s">
        <v>218</v>
      </c>
      <c r="H14" s="42" t="s">
        <v>21</v>
      </c>
      <c r="I14" s="42" t="s">
        <v>142</v>
      </c>
      <c r="J14" s="53" t="s">
        <v>20</v>
      </c>
      <c r="K14" s="53" t="s">
        <v>141</v>
      </c>
    </row>
    <row r="15" spans="1:11" ht="45.75" customHeight="1" x14ac:dyDescent="0.25">
      <c r="A15" s="51">
        <v>12</v>
      </c>
      <c r="B15" s="13" t="s">
        <v>53</v>
      </c>
      <c r="C15" s="52" t="s">
        <v>1</v>
      </c>
      <c r="D15" s="44">
        <v>700</v>
      </c>
      <c r="E15" s="41"/>
      <c r="F15" s="57">
        <f t="shared" si="0"/>
        <v>0</v>
      </c>
      <c r="G15" s="33" t="s">
        <v>232</v>
      </c>
      <c r="H15" s="10" t="s">
        <v>236</v>
      </c>
      <c r="I15" s="10" t="s">
        <v>101</v>
      </c>
      <c r="J15" s="12" t="s">
        <v>20</v>
      </c>
      <c r="K15" s="12">
        <v>56</v>
      </c>
    </row>
    <row r="16" spans="1:11" ht="45.75" customHeight="1" x14ac:dyDescent="0.25">
      <c r="A16" s="51">
        <v>13</v>
      </c>
      <c r="B16" s="13" t="s">
        <v>54</v>
      </c>
      <c r="C16" s="52" t="s">
        <v>1</v>
      </c>
      <c r="D16" s="44">
        <v>700</v>
      </c>
      <c r="E16" s="41"/>
      <c r="F16" s="57">
        <f t="shared" si="0"/>
        <v>0</v>
      </c>
      <c r="G16" s="33" t="s">
        <v>233</v>
      </c>
      <c r="H16" s="42" t="s">
        <v>236</v>
      </c>
      <c r="I16" s="10" t="s">
        <v>101</v>
      </c>
      <c r="J16" s="12" t="s">
        <v>21</v>
      </c>
      <c r="K16" s="12" t="s">
        <v>21</v>
      </c>
    </row>
    <row r="17" spans="1:14" ht="33.75" customHeight="1" x14ac:dyDescent="0.25">
      <c r="A17" s="51">
        <v>14</v>
      </c>
      <c r="B17" s="54" t="s">
        <v>55</v>
      </c>
      <c r="C17" s="52" t="s">
        <v>1</v>
      </c>
      <c r="D17" s="44">
        <v>30</v>
      </c>
      <c r="E17" s="41"/>
      <c r="F17" s="57">
        <f t="shared" si="0"/>
        <v>0</v>
      </c>
      <c r="G17" s="33" t="s">
        <v>222</v>
      </c>
      <c r="H17" s="10" t="s">
        <v>21</v>
      </c>
      <c r="I17" s="10" t="s">
        <v>100</v>
      </c>
      <c r="J17" s="12" t="s">
        <v>21</v>
      </c>
      <c r="K17" s="12" t="s">
        <v>21</v>
      </c>
    </row>
    <row r="18" spans="1:14" ht="77.25" x14ac:dyDescent="0.25">
      <c r="A18" s="51">
        <v>15</v>
      </c>
      <c r="B18" s="13" t="s">
        <v>56</v>
      </c>
      <c r="C18" s="8" t="s">
        <v>1</v>
      </c>
      <c r="D18" s="44">
        <v>25</v>
      </c>
      <c r="E18" s="41"/>
      <c r="F18" s="21">
        <f t="shared" si="0"/>
        <v>0</v>
      </c>
      <c r="G18" s="33" t="s">
        <v>220</v>
      </c>
      <c r="H18" s="10" t="s">
        <v>21</v>
      </c>
      <c r="I18" s="10" t="s">
        <v>100</v>
      </c>
      <c r="J18" s="37" t="s">
        <v>21</v>
      </c>
      <c r="K18" s="37">
        <v>56</v>
      </c>
    </row>
    <row r="19" spans="1:14" ht="55.5" customHeight="1" x14ac:dyDescent="0.25">
      <c r="A19" s="51">
        <v>16</v>
      </c>
      <c r="B19" s="13" t="s">
        <v>57</v>
      </c>
      <c r="C19" s="8" t="s">
        <v>1</v>
      </c>
      <c r="D19" s="44">
        <v>250</v>
      </c>
      <c r="E19" s="41"/>
      <c r="F19" s="21">
        <f t="shared" si="0"/>
        <v>0</v>
      </c>
      <c r="G19" s="33" t="s">
        <v>234</v>
      </c>
      <c r="H19" s="42" t="s">
        <v>236</v>
      </c>
      <c r="I19" s="10" t="s">
        <v>102</v>
      </c>
      <c r="J19" s="37" t="s">
        <v>20</v>
      </c>
      <c r="K19" s="37">
        <v>56</v>
      </c>
    </row>
    <row r="20" spans="1:14" ht="51" customHeight="1" x14ac:dyDescent="0.25">
      <c r="A20" s="51">
        <v>17</v>
      </c>
      <c r="B20" s="13" t="s">
        <v>58</v>
      </c>
      <c r="C20" s="8" t="s">
        <v>1</v>
      </c>
      <c r="D20" s="44">
        <v>300</v>
      </c>
      <c r="E20" s="41"/>
      <c r="F20" s="21">
        <f t="shared" si="0"/>
        <v>0</v>
      </c>
      <c r="G20" s="33" t="s">
        <v>237</v>
      </c>
      <c r="H20" s="42" t="s">
        <v>236</v>
      </c>
      <c r="I20" s="10" t="s">
        <v>102</v>
      </c>
      <c r="J20" s="37" t="s">
        <v>20</v>
      </c>
      <c r="K20" s="37">
        <v>56</v>
      </c>
      <c r="N20" s="67"/>
    </row>
    <row r="21" spans="1:14" ht="37.5" x14ac:dyDescent="0.25">
      <c r="A21" s="51">
        <v>18</v>
      </c>
      <c r="B21" s="13" t="s">
        <v>59</v>
      </c>
      <c r="C21" s="8" t="s">
        <v>1</v>
      </c>
      <c r="D21" s="44">
        <v>300</v>
      </c>
      <c r="E21" s="41"/>
      <c r="F21" s="21">
        <f t="shared" si="0"/>
        <v>0</v>
      </c>
      <c r="G21" s="33" t="s">
        <v>46</v>
      </c>
      <c r="H21" s="10" t="s">
        <v>21</v>
      </c>
      <c r="I21" s="10" t="s">
        <v>103</v>
      </c>
      <c r="J21" s="37" t="s">
        <v>20</v>
      </c>
      <c r="K21" s="37">
        <v>56</v>
      </c>
    </row>
    <row r="22" spans="1:14" ht="58.5" x14ac:dyDescent="0.25">
      <c r="A22" s="51">
        <v>19</v>
      </c>
      <c r="B22" s="13" t="s">
        <v>60</v>
      </c>
      <c r="C22" s="8" t="s">
        <v>1</v>
      </c>
      <c r="D22" s="44">
        <v>15</v>
      </c>
      <c r="E22" s="41"/>
      <c r="F22" s="21">
        <f t="shared" si="0"/>
        <v>0</v>
      </c>
      <c r="G22" s="33" t="s">
        <v>219</v>
      </c>
      <c r="H22" s="10" t="s">
        <v>21</v>
      </c>
      <c r="I22" s="10" t="s">
        <v>104</v>
      </c>
      <c r="J22" s="37" t="s">
        <v>21</v>
      </c>
      <c r="K22" s="37" t="s">
        <v>21</v>
      </c>
    </row>
    <row r="23" spans="1:14" ht="87.75" customHeight="1" x14ac:dyDescent="0.25">
      <c r="A23" s="51">
        <v>20</v>
      </c>
      <c r="B23" s="13" t="s">
        <v>61</v>
      </c>
      <c r="C23" s="8" t="s">
        <v>1</v>
      </c>
      <c r="D23" s="44">
        <v>40</v>
      </c>
      <c r="E23" s="41"/>
      <c r="F23" s="21">
        <f t="shared" si="0"/>
        <v>0</v>
      </c>
      <c r="G23" s="33" t="s">
        <v>221</v>
      </c>
      <c r="H23" s="10" t="s">
        <v>21</v>
      </c>
      <c r="I23" s="10" t="s">
        <v>105</v>
      </c>
      <c r="J23" s="37" t="s">
        <v>20</v>
      </c>
      <c r="K23" s="37">
        <v>56</v>
      </c>
    </row>
    <row r="24" spans="1:14" ht="66.75" customHeight="1" x14ac:dyDescent="0.3">
      <c r="A24" s="51">
        <v>21</v>
      </c>
      <c r="B24" s="13" t="s">
        <v>62</v>
      </c>
      <c r="C24" s="9" t="s">
        <v>1</v>
      </c>
      <c r="D24" s="44">
        <v>150</v>
      </c>
      <c r="E24" s="41"/>
      <c r="F24" s="21">
        <f t="shared" si="0"/>
        <v>0</v>
      </c>
      <c r="G24" s="34" t="s">
        <v>238</v>
      </c>
      <c r="H24" s="82" t="s">
        <v>243</v>
      </c>
      <c r="I24" s="11" t="s">
        <v>100</v>
      </c>
      <c r="J24" s="37" t="s">
        <v>20</v>
      </c>
      <c r="K24" s="37" t="s">
        <v>21</v>
      </c>
    </row>
    <row r="25" spans="1:14" ht="102" customHeight="1" x14ac:dyDescent="0.25">
      <c r="A25" s="51">
        <v>22</v>
      </c>
      <c r="B25" s="13" t="s">
        <v>44</v>
      </c>
      <c r="C25" s="8" t="s">
        <v>1</v>
      </c>
      <c r="D25" s="44">
        <v>80</v>
      </c>
      <c r="E25" s="41"/>
      <c r="F25" s="21">
        <f t="shared" si="0"/>
        <v>0</v>
      </c>
      <c r="G25" s="33" t="s">
        <v>239</v>
      </c>
      <c r="H25" s="42" t="s">
        <v>244</v>
      </c>
      <c r="I25" s="10" t="s">
        <v>102</v>
      </c>
      <c r="J25" s="37" t="s">
        <v>20</v>
      </c>
      <c r="K25" s="37">
        <v>56</v>
      </c>
      <c r="N25" s="65"/>
    </row>
    <row r="26" spans="1:14" ht="42" x14ac:dyDescent="0.25">
      <c r="A26" s="51">
        <v>23</v>
      </c>
      <c r="B26" s="13" t="s">
        <v>9</v>
      </c>
      <c r="C26" s="8" t="s">
        <v>1</v>
      </c>
      <c r="D26" s="44">
        <v>800</v>
      </c>
      <c r="E26" s="41"/>
      <c r="F26" s="21">
        <f t="shared" si="0"/>
        <v>0</v>
      </c>
      <c r="G26" s="33" t="s">
        <v>240</v>
      </c>
      <c r="H26" s="42" t="s">
        <v>242</v>
      </c>
      <c r="I26" s="10" t="s">
        <v>106</v>
      </c>
      <c r="J26" s="37" t="s">
        <v>21</v>
      </c>
      <c r="K26" s="37" t="s">
        <v>21</v>
      </c>
    </row>
    <row r="27" spans="1:14" ht="33.75" customHeight="1" x14ac:dyDescent="0.25">
      <c r="A27" s="51">
        <v>24</v>
      </c>
      <c r="B27" s="13" t="s">
        <v>36</v>
      </c>
      <c r="C27" s="8" t="s">
        <v>1</v>
      </c>
      <c r="D27" s="44">
        <v>500</v>
      </c>
      <c r="E27" s="41"/>
      <c r="F27" s="21">
        <f t="shared" si="0"/>
        <v>0</v>
      </c>
      <c r="G27" s="33" t="s">
        <v>241</v>
      </c>
      <c r="H27" s="42" t="s">
        <v>242</v>
      </c>
      <c r="I27" s="10" t="s">
        <v>106</v>
      </c>
      <c r="J27" s="37" t="s">
        <v>21</v>
      </c>
      <c r="K27" s="37" t="s">
        <v>21</v>
      </c>
    </row>
    <row r="28" spans="1:14" ht="26.25" x14ac:dyDescent="0.25">
      <c r="A28" s="51">
        <v>25</v>
      </c>
      <c r="B28" s="13" t="s">
        <v>37</v>
      </c>
      <c r="C28" s="8" t="s">
        <v>1</v>
      </c>
      <c r="D28" s="44">
        <v>50</v>
      </c>
      <c r="E28" s="41"/>
      <c r="F28" s="21">
        <f t="shared" si="0"/>
        <v>0</v>
      </c>
      <c r="G28" s="33" t="s">
        <v>208</v>
      </c>
      <c r="H28" s="10" t="s">
        <v>21</v>
      </c>
      <c r="I28" s="10" t="s">
        <v>107</v>
      </c>
      <c r="J28" s="37" t="s">
        <v>21</v>
      </c>
      <c r="K28" s="37" t="s">
        <v>21</v>
      </c>
    </row>
    <row r="29" spans="1:14" ht="37.5" x14ac:dyDescent="0.25">
      <c r="A29" s="51">
        <v>26</v>
      </c>
      <c r="B29" s="13" t="s">
        <v>10</v>
      </c>
      <c r="C29" s="8" t="s">
        <v>1</v>
      </c>
      <c r="D29" s="44">
        <v>80</v>
      </c>
      <c r="E29" s="41"/>
      <c r="F29" s="21">
        <f t="shared" si="0"/>
        <v>0</v>
      </c>
      <c r="G29" s="33" t="s">
        <v>207</v>
      </c>
      <c r="H29" s="10" t="s">
        <v>21</v>
      </c>
      <c r="I29" s="10" t="s">
        <v>108</v>
      </c>
      <c r="J29" s="37" t="s">
        <v>21</v>
      </c>
      <c r="K29" s="37" t="s">
        <v>21</v>
      </c>
    </row>
    <row r="30" spans="1:14" ht="37.5" x14ac:dyDescent="0.25">
      <c r="A30" s="51">
        <v>27</v>
      </c>
      <c r="B30" s="13" t="s">
        <v>13</v>
      </c>
      <c r="C30" s="9" t="s">
        <v>1</v>
      </c>
      <c r="D30" s="44">
        <v>20</v>
      </c>
      <c r="E30" s="41"/>
      <c r="F30" s="21">
        <f t="shared" si="0"/>
        <v>0</v>
      </c>
      <c r="G30" s="34" t="s">
        <v>206</v>
      </c>
      <c r="H30" s="11" t="s">
        <v>24</v>
      </c>
      <c r="I30" s="11" t="s">
        <v>109</v>
      </c>
      <c r="J30" s="37" t="s">
        <v>21</v>
      </c>
      <c r="K30" s="12" t="s">
        <v>21</v>
      </c>
    </row>
    <row r="31" spans="1:14" ht="36.75" customHeight="1" x14ac:dyDescent="0.25">
      <c r="A31" s="51">
        <v>28</v>
      </c>
      <c r="B31" s="13" t="s">
        <v>42</v>
      </c>
      <c r="C31" s="9" t="s">
        <v>1</v>
      </c>
      <c r="D31" s="44">
        <v>40</v>
      </c>
      <c r="E31" s="41"/>
      <c r="F31" s="21">
        <f t="shared" si="0"/>
        <v>0</v>
      </c>
      <c r="G31" s="34" t="s">
        <v>205</v>
      </c>
      <c r="H31" s="11" t="s">
        <v>21</v>
      </c>
      <c r="I31" s="11" t="str">
        <f>'[1]seznam OOPP'!H50</f>
        <v>S-3XL</v>
      </c>
      <c r="J31" s="37" t="s">
        <v>20</v>
      </c>
      <c r="K31" s="37">
        <v>56</v>
      </c>
    </row>
    <row r="32" spans="1:14" ht="36.75" customHeight="1" x14ac:dyDescent="0.3">
      <c r="A32" s="51">
        <v>29</v>
      </c>
      <c r="B32" s="13" t="s">
        <v>80</v>
      </c>
      <c r="C32" s="8" t="s">
        <v>1</v>
      </c>
      <c r="D32" s="45">
        <v>40</v>
      </c>
      <c r="E32" s="41"/>
      <c r="F32" s="21">
        <f t="shared" si="0"/>
        <v>0</v>
      </c>
      <c r="G32" s="31" t="s">
        <v>204</v>
      </c>
      <c r="H32" s="10" t="s">
        <v>21</v>
      </c>
      <c r="I32" s="17" t="s">
        <v>110</v>
      </c>
      <c r="J32" s="16" t="s">
        <v>20</v>
      </c>
      <c r="K32" s="16" t="s">
        <v>21</v>
      </c>
    </row>
    <row r="33" spans="1:11" ht="80.25" customHeight="1" x14ac:dyDescent="0.25">
      <c r="A33" s="51">
        <v>30</v>
      </c>
      <c r="B33" s="26" t="s">
        <v>74</v>
      </c>
      <c r="C33" s="8" t="s">
        <v>1</v>
      </c>
      <c r="D33" s="44">
        <v>50</v>
      </c>
      <c r="E33" s="41"/>
      <c r="F33" s="21">
        <f t="shared" si="0"/>
        <v>0</v>
      </c>
      <c r="G33" s="33" t="s">
        <v>202</v>
      </c>
      <c r="H33" s="10" t="s">
        <v>21</v>
      </c>
      <c r="I33" s="10" t="s">
        <v>111</v>
      </c>
      <c r="J33" s="16" t="s">
        <v>21</v>
      </c>
      <c r="K33" s="16" t="s">
        <v>21</v>
      </c>
    </row>
    <row r="34" spans="1:11" ht="119.25" customHeight="1" x14ac:dyDescent="0.25">
      <c r="A34" s="51">
        <v>31</v>
      </c>
      <c r="B34" s="13" t="s">
        <v>144</v>
      </c>
      <c r="C34" s="8" t="s">
        <v>2</v>
      </c>
      <c r="D34" s="44">
        <v>30</v>
      </c>
      <c r="E34" s="41"/>
      <c r="F34" s="21">
        <f t="shared" si="0"/>
        <v>0</v>
      </c>
      <c r="G34" s="61" t="s">
        <v>203</v>
      </c>
      <c r="H34" s="11" t="s">
        <v>24</v>
      </c>
      <c r="I34" s="10" t="s">
        <v>112</v>
      </c>
      <c r="J34" s="37" t="s">
        <v>21</v>
      </c>
      <c r="K34" s="37" t="s">
        <v>21</v>
      </c>
    </row>
    <row r="35" spans="1:11" ht="62.25" customHeight="1" x14ac:dyDescent="0.25">
      <c r="A35" s="51">
        <v>32</v>
      </c>
      <c r="B35" s="36" t="s">
        <v>84</v>
      </c>
      <c r="C35" s="8" t="s">
        <v>1</v>
      </c>
      <c r="D35" s="45">
        <v>5</v>
      </c>
      <c r="E35" s="41"/>
      <c r="F35" s="21">
        <f t="shared" si="0"/>
        <v>0</v>
      </c>
      <c r="G35" s="34" t="s">
        <v>87</v>
      </c>
      <c r="H35" s="10" t="s">
        <v>21</v>
      </c>
      <c r="I35" s="17" t="s">
        <v>110</v>
      </c>
      <c r="J35" s="16" t="s">
        <v>21</v>
      </c>
      <c r="K35" s="16" t="s">
        <v>21</v>
      </c>
    </row>
    <row r="36" spans="1:11" ht="63" customHeight="1" x14ac:dyDescent="0.25">
      <c r="A36" s="51">
        <v>33</v>
      </c>
      <c r="B36" s="36" t="s">
        <v>83</v>
      </c>
      <c r="C36" s="8" t="s">
        <v>1</v>
      </c>
      <c r="D36" s="45">
        <v>5</v>
      </c>
      <c r="E36" s="41"/>
      <c r="F36" s="21">
        <f t="shared" si="0"/>
        <v>0</v>
      </c>
      <c r="G36" s="46" t="s">
        <v>88</v>
      </c>
      <c r="H36" s="10" t="s">
        <v>21</v>
      </c>
      <c r="I36" s="17" t="s">
        <v>110</v>
      </c>
      <c r="J36" s="16" t="s">
        <v>21</v>
      </c>
      <c r="K36" s="16" t="s">
        <v>21</v>
      </c>
    </row>
    <row r="37" spans="1:11" ht="37.5" x14ac:dyDescent="0.25">
      <c r="A37" s="51">
        <v>34</v>
      </c>
      <c r="B37" s="13" t="s">
        <v>91</v>
      </c>
      <c r="C37" s="8" t="s">
        <v>2</v>
      </c>
      <c r="D37" s="44">
        <v>300</v>
      </c>
      <c r="E37" s="41"/>
      <c r="F37" s="21">
        <f t="shared" si="0"/>
        <v>0</v>
      </c>
      <c r="G37" s="33" t="s">
        <v>201</v>
      </c>
      <c r="H37" s="11" t="s">
        <v>21</v>
      </c>
      <c r="I37" s="10" t="s">
        <v>113</v>
      </c>
      <c r="J37" s="16" t="s">
        <v>21</v>
      </c>
      <c r="K37" s="37" t="s">
        <v>21</v>
      </c>
    </row>
    <row r="38" spans="1:11" ht="26.25" x14ac:dyDescent="0.25">
      <c r="A38" s="51">
        <v>35</v>
      </c>
      <c r="B38" s="13" t="s">
        <v>92</v>
      </c>
      <c r="C38" s="8" t="s">
        <v>1</v>
      </c>
      <c r="D38" s="45">
        <v>5</v>
      </c>
      <c r="E38" s="41"/>
      <c r="F38" s="21">
        <f t="shared" si="0"/>
        <v>0</v>
      </c>
      <c r="G38" s="35" t="s">
        <v>196</v>
      </c>
      <c r="H38" s="16" t="s">
        <v>21</v>
      </c>
      <c r="I38" s="17" t="s">
        <v>114</v>
      </c>
      <c r="J38" s="16" t="s">
        <v>21</v>
      </c>
      <c r="K38" s="16" t="s">
        <v>21</v>
      </c>
    </row>
    <row r="39" spans="1:11" ht="37.5" x14ac:dyDescent="0.25">
      <c r="A39" s="51">
        <v>36</v>
      </c>
      <c r="B39" s="13" t="s">
        <v>93</v>
      </c>
      <c r="C39" s="8" t="s">
        <v>1</v>
      </c>
      <c r="D39" s="45">
        <v>30</v>
      </c>
      <c r="E39" s="41"/>
      <c r="F39" s="21">
        <f t="shared" si="0"/>
        <v>0</v>
      </c>
      <c r="G39" s="46" t="s">
        <v>197</v>
      </c>
      <c r="H39" s="16" t="s">
        <v>21</v>
      </c>
      <c r="I39" s="17" t="s">
        <v>115</v>
      </c>
      <c r="J39" s="16" t="s">
        <v>21</v>
      </c>
      <c r="K39" s="37" t="s">
        <v>21</v>
      </c>
    </row>
    <row r="40" spans="1:11" ht="37.5" x14ac:dyDescent="0.25">
      <c r="A40" s="51">
        <v>37</v>
      </c>
      <c r="B40" s="13" t="s">
        <v>3</v>
      </c>
      <c r="C40" s="8" t="s">
        <v>2</v>
      </c>
      <c r="D40" s="44">
        <v>300</v>
      </c>
      <c r="E40" s="41"/>
      <c r="F40" s="21">
        <f t="shared" si="0"/>
        <v>0</v>
      </c>
      <c r="G40" s="33" t="s">
        <v>198</v>
      </c>
      <c r="H40" s="11" t="s">
        <v>24</v>
      </c>
      <c r="I40" s="10" t="s">
        <v>116</v>
      </c>
      <c r="J40" s="16" t="s">
        <v>21</v>
      </c>
      <c r="K40" s="37" t="s">
        <v>21</v>
      </c>
    </row>
    <row r="41" spans="1:11" ht="44.25" customHeight="1" x14ac:dyDescent="0.25">
      <c r="A41" s="51">
        <v>38</v>
      </c>
      <c r="B41" s="13" t="s">
        <v>4</v>
      </c>
      <c r="C41" s="8" t="s">
        <v>2</v>
      </c>
      <c r="D41" s="44">
        <v>300</v>
      </c>
      <c r="E41" s="41"/>
      <c r="F41" s="21">
        <f t="shared" si="0"/>
        <v>0</v>
      </c>
      <c r="G41" s="33" t="s">
        <v>199</v>
      </c>
      <c r="H41" s="11" t="s">
        <v>21</v>
      </c>
      <c r="I41" s="10" t="s">
        <v>117</v>
      </c>
      <c r="J41" s="16" t="s">
        <v>21</v>
      </c>
      <c r="K41" s="37" t="s">
        <v>21</v>
      </c>
    </row>
    <row r="42" spans="1:11" ht="44.25" customHeight="1" x14ac:dyDescent="0.25">
      <c r="A42" s="51">
        <v>39</v>
      </c>
      <c r="B42" s="13" t="s">
        <v>90</v>
      </c>
      <c r="C42" s="8" t="s">
        <v>2</v>
      </c>
      <c r="D42" s="44">
        <v>300</v>
      </c>
      <c r="E42" s="41"/>
      <c r="F42" s="21">
        <f t="shared" si="0"/>
        <v>0</v>
      </c>
      <c r="G42" s="33" t="s">
        <v>200</v>
      </c>
      <c r="H42" s="11" t="s">
        <v>24</v>
      </c>
      <c r="I42" s="10" t="s">
        <v>118</v>
      </c>
      <c r="J42" s="37" t="s">
        <v>20</v>
      </c>
      <c r="K42" s="37">
        <v>44</v>
      </c>
    </row>
    <row r="43" spans="1:11" ht="95.25" customHeight="1" x14ac:dyDescent="0.25">
      <c r="A43" s="51">
        <v>40</v>
      </c>
      <c r="B43" s="13" t="s">
        <v>11</v>
      </c>
      <c r="C43" s="8" t="s">
        <v>2</v>
      </c>
      <c r="D43" s="44">
        <v>250</v>
      </c>
      <c r="E43" s="41"/>
      <c r="F43" s="21">
        <f t="shared" si="0"/>
        <v>0</v>
      </c>
      <c r="G43" s="33" t="s">
        <v>161</v>
      </c>
      <c r="H43" s="11" t="s">
        <v>21</v>
      </c>
      <c r="I43" s="10" t="s">
        <v>118</v>
      </c>
      <c r="J43" s="37" t="s">
        <v>20</v>
      </c>
      <c r="K43" s="37">
        <v>44</v>
      </c>
    </row>
    <row r="44" spans="1:11" ht="58.5" customHeight="1" x14ac:dyDescent="0.3">
      <c r="A44" s="51">
        <v>41</v>
      </c>
      <c r="B44" s="13" t="s">
        <v>89</v>
      </c>
      <c r="C44" s="8" t="s">
        <v>2</v>
      </c>
      <c r="D44" s="44">
        <v>25</v>
      </c>
      <c r="E44" s="41"/>
      <c r="F44" s="21">
        <f t="shared" ref="F44" si="1">D44*E44</f>
        <v>0</v>
      </c>
      <c r="G44" s="32" t="s">
        <v>160</v>
      </c>
      <c r="H44" s="16" t="s">
        <v>21</v>
      </c>
      <c r="I44" s="17" t="s">
        <v>115</v>
      </c>
      <c r="J44" s="16" t="s">
        <v>20</v>
      </c>
      <c r="K44" s="16">
        <v>44</v>
      </c>
    </row>
    <row r="45" spans="1:11" ht="56.25" x14ac:dyDescent="0.25">
      <c r="A45" s="51">
        <v>42</v>
      </c>
      <c r="B45" s="13" t="s">
        <v>63</v>
      </c>
      <c r="C45" s="8" t="s">
        <v>2</v>
      </c>
      <c r="D45" s="44">
        <v>60</v>
      </c>
      <c r="E45" s="41"/>
      <c r="F45" s="21">
        <f t="shared" si="0"/>
        <v>0</v>
      </c>
      <c r="G45" s="33" t="s">
        <v>145</v>
      </c>
      <c r="H45" s="11" t="s">
        <v>24</v>
      </c>
      <c r="I45" s="10" t="s">
        <v>119</v>
      </c>
      <c r="J45" s="37" t="s">
        <v>20</v>
      </c>
      <c r="K45" s="37">
        <v>44</v>
      </c>
    </row>
    <row r="46" spans="1:11" ht="60.75" customHeight="1" x14ac:dyDescent="0.25">
      <c r="A46" s="51">
        <v>43</v>
      </c>
      <c r="B46" s="13" t="s">
        <v>147</v>
      </c>
      <c r="C46" s="8" t="s">
        <v>2</v>
      </c>
      <c r="D46" s="44">
        <v>10</v>
      </c>
      <c r="E46" s="41"/>
      <c r="F46" s="21">
        <f t="shared" si="0"/>
        <v>0</v>
      </c>
      <c r="G46" s="33" t="s">
        <v>146</v>
      </c>
      <c r="H46" s="10" t="s">
        <v>21</v>
      </c>
      <c r="I46" s="10" t="s">
        <v>119</v>
      </c>
      <c r="J46" s="16" t="s">
        <v>20</v>
      </c>
      <c r="K46" s="16">
        <v>44</v>
      </c>
    </row>
    <row r="47" spans="1:11" ht="39" customHeight="1" x14ac:dyDescent="0.25">
      <c r="A47" s="51">
        <v>44</v>
      </c>
      <c r="B47" s="13" t="s">
        <v>149</v>
      </c>
      <c r="C47" s="8" t="s">
        <v>2</v>
      </c>
      <c r="D47" s="44">
        <v>30</v>
      </c>
      <c r="E47" s="41"/>
      <c r="F47" s="21">
        <f t="shared" si="0"/>
        <v>0</v>
      </c>
      <c r="G47" s="46" t="s">
        <v>148</v>
      </c>
      <c r="H47" s="11" t="s">
        <v>21</v>
      </c>
      <c r="I47" s="10" t="s">
        <v>120</v>
      </c>
      <c r="J47" s="37" t="s">
        <v>20</v>
      </c>
      <c r="K47" s="37">
        <v>44</v>
      </c>
    </row>
    <row r="48" spans="1:11" ht="39.75" customHeight="1" x14ac:dyDescent="0.25">
      <c r="A48" s="51">
        <v>45</v>
      </c>
      <c r="B48" s="13" t="s">
        <v>31</v>
      </c>
      <c r="C48" s="8" t="s">
        <v>2</v>
      </c>
      <c r="D48" s="44">
        <v>20</v>
      </c>
      <c r="E48" s="41"/>
      <c r="F48" s="21">
        <f t="shared" si="0"/>
        <v>0</v>
      </c>
      <c r="G48" s="33" t="s">
        <v>150</v>
      </c>
      <c r="H48" s="11" t="s">
        <v>24</v>
      </c>
      <c r="I48" s="10" t="s">
        <v>121</v>
      </c>
      <c r="J48" s="16" t="s">
        <v>21</v>
      </c>
      <c r="K48" s="37" t="s">
        <v>21</v>
      </c>
    </row>
    <row r="49" spans="1:14" ht="56.25" x14ac:dyDescent="0.25">
      <c r="A49" s="51">
        <v>46</v>
      </c>
      <c r="B49" s="13" t="s">
        <v>38</v>
      </c>
      <c r="C49" s="8" t="s">
        <v>2</v>
      </c>
      <c r="D49" s="44">
        <v>700</v>
      </c>
      <c r="E49" s="41"/>
      <c r="F49" s="21">
        <f t="shared" si="0"/>
        <v>0</v>
      </c>
      <c r="G49" s="33" t="s">
        <v>151</v>
      </c>
      <c r="H49" s="11" t="s">
        <v>21</v>
      </c>
      <c r="I49" s="10" t="s">
        <v>122</v>
      </c>
      <c r="J49" s="16" t="s">
        <v>21</v>
      </c>
      <c r="K49" s="37" t="s">
        <v>21</v>
      </c>
    </row>
    <row r="50" spans="1:14" ht="33.75" customHeight="1" x14ac:dyDescent="0.25">
      <c r="A50" s="51">
        <v>47</v>
      </c>
      <c r="B50" s="13" t="s">
        <v>6</v>
      </c>
      <c r="C50" s="8" t="s">
        <v>1</v>
      </c>
      <c r="D50" s="44">
        <v>200</v>
      </c>
      <c r="E50" s="41"/>
      <c r="F50" s="21">
        <f t="shared" si="0"/>
        <v>0</v>
      </c>
      <c r="G50" s="49" t="s">
        <v>152</v>
      </c>
      <c r="H50" s="11" t="s">
        <v>24</v>
      </c>
      <c r="I50" s="16" t="s">
        <v>107</v>
      </c>
      <c r="J50" s="37" t="s">
        <v>21</v>
      </c>
      <c r="K50" s="37" t="s">
        <v>21</v>
      </c>
    </row>
    <row r="51" spans="1:14" ht="31.5" customHeight="1" x14ac:dyDescent="0.25">
      <c r="A51" s="51">
        <v>48</v>
      </c>
      <c r="B51" s="13" t="s">
        <v>5</v>
      </c>
      <c r="C51" s="8" t="s">
        <v>1</v>
      </c>
      <c r="D51" s="44">
        <v>200</v>
      </c>
      <c r="E51" s="41"/>
      <c r="F51" s="21">
        <f t="shared" si="0"/>
        <v>0</v>
      </c>
      <c r="G51" s="49" t="s">
        <v>153</v>
      </c>
      <c r="H51" s="11" t="s">
        <v>21</v>
      </c>
      <c r="I51" s="16" t="s">
        <v>107</v>
      </c>
      <c r="J51" s="37" t="s">
        <v>21</v>
      </c>
      <c r="K51" s="37" t="s">
        <v>21</v>
      </c>
    </row>
    <row r="52" spans="1:14" ht="55.5" customHeight="1" x14ac:dyDescent="0.25">
      <c r="A52" s="51">
        <v>49</v>
      </c>
      <c r="B52" s="14" t="s">
        <v>26</v>
      </c>
      <c r="C52" s="8" t="s">
        <v>2</v>
      </c>
      <c r="D52" s="44">
        <v>800</v>
      </c>
      <c r="E52" s="41"/>
      <c r="F52" s="21">
        <f t="shared" si="0"/>
        <v>0</v>
      </c>
      <c r="G52" s="33" t="s">
        <v>154</v>
      </c>
      <c r="H52" s="11" t="s">
        <v>24</v>
      </c>
      <c r="I52" s="38" t="s">
        <v>123</v>
      </c>
      <c r="J52" s="16" t="s">
        <v>21</v>
      </c>
      <c r="K52" s="37" t="s">
        <v>21</v>
      </c>
    </row>
    <row r="53" spans="1:14" ht="56.25" x14ac:dyDescent="0.25">
      <c r="A53" s="51">
        <v>50</v>
      </c>
      <c r="B53" s="14" t="s">
        <v>72</v>
      </c>
      <c r="C53" s="8" t="s">
        <v>2</v>
      </c>
      <c r="D53" s="44">
        <v>800</v>
      </c>
      <c r="E53" s="41"/>
      <c r="F53" s="21">
        <f t="shared" si="0"/>
        <v>0</v>
      </c>
      <c r="G53" s="33" t="s">
        <v>155</v>
      </c>
      <c r="H53" s="11" t="s">
        <v>21</v>
      </c>
      <c r="I53" s="38" t="s">
        <v>123</v>
      </c>
      <c r="J53" s="16" t="s">
        <v>21</v>
      </c>
      <c r="K53" s="37" t="s">
        <v>21</v>
      </c>
    </row>
    <row r="54" spans="1:14" ht="63.75" customHeight="1" x14ac:dyDescent="0.25">
      <c r="A54" s="51">
        <v>51</v>
      </c>
      <c r="B54" s="14" t="s">
        <v>71</v>
      </c>
      <c r="C54" s="9" t="s">
        <v>2</v>
      </c>
      <c r="D54" s="44">
        <v>800</v>
      </c>
      <c r="E54" s="41"/>
      <c r="F54" s="21">
        <f t="shared" si="0"/>
        <v>0</v>
      </c>
      <c r="G54" s="34" t="s">
        <v>156</v>
      </c>
      <c r="H54" s="11" t="s">
        <v>24</v>
      </c>
      <c r="I54" s="39" t="s">
        <v>124</v>
      </c>
      <c r="J54" s="16" t="s">
        <v>21</v>
      </c>
      <c r="K54" s="37" t="s">
        <v>21</v>
      </c>
    </row>
    <row r="55" spans="1:14" s="1" customFormat="1" ht="37.5" x14ac:dyDescent="0.25">
      <c r="A55" s="51">
        <v>52</v>
      </c>
      <c r="B55" s="13" t="s">
        <v>32</v>
      </c>
      <c r="C55" s="8" t="s">
        <v>2</v>
      </c>
      <c r="D55" s="44">
        <v>800</v>
      </c>
      <c r="E55" s="41"/>
      <c r="F55" s="21">
        <f t="shared" si="0"/>
        <v>0</v>
      </c>
      <c r="G55" s="33" t="s">
        <v>157</v>
      </c>
      <c r="H55" s="11" t="s">
        <v>21</v>
      </c>
      <c r="I55" s="38" t="s">
        <v>125</v>
      </c>
      <c r="J55" s="16" t="s">
        <v>21</v>
      </c>
      <c r="K55" s="37" t="s">
        <v>21</v>
      </c>
    </row>
    <row r="56" spans="1:14" s="1" customFormat="1" ht="56.25" x14ac:dyDescent="0.25">
      <c r="A56" s="51">
        <v>53</v>
      </c>
      <c r="B56" s="13" t="s">
        <v>70</v>
      </c>
      <c r="C56" s="8" t="s">
        <v>2</v>
      </c>
      <c r="D56" s="44">
        <v>600</v>
      </c>
      <c r="E56" s="41"/>
      <c r="F56" s="21">
        <f t="shared" si="0"/>
        <v>0</v>
      </c>
      <c r="G56" s="33" t="s">
        <v>158</v>
      </c>
      <c r="H56" s="11" t="s">
        <v>24</v>
      </c>
      <c r="I56" s="38" t="s">
        <v>126</v>
      </c>
      <c r="J56" s="16" t="s">
        <v>21</v>
      </c>
      <c r="K56" s="37" t="s">
        <v>21</v>
      </c>
    </row>
    <row r="57" spans="1:14" s="1" customFormat="1" ht="56.25" x14ac:dyDescent="0.25">
      <c r="A57" s="51">
        <v>54</v>
      </c>
      <c r="B57" s="13" t="s">
        <v>39</v>
      </c>
      <c r="C57" s="8" t="s">
        <v>2</v>
      </c>
      <c r="D57" s="44">
        <v>600</v>
      </c>
      <c r="E57" s="41"/>
      <c r="F57" s="21">
        <f t="shared" si="0"/>
        <v>0</v>
      </c>
      <c r="G57" s="33" t="s">
        <v>162</v>
      </c>
      <c r="H57" s="11" t="s">
        <v>21</v>
      </c>
      <c r="I57" s="38" t="s">
        <v>127</v>
      </c>
      <c r="J57" s="16" t="s">
        <v>21</v>
      </c>
      <c r="K57" s="37" t="s">
        <v>21</v>
      </c>
    </row>
    <row r="58" spans="1:14" s="1" customFormat="1" ht="95.25" customHeight="1" x14ac:dyDescent="0.25">
      <c r="A58" s="51">
        <v>55</v>
      </c>
      <c r="B58" s="13" t="s">
        <v>40</v>
      </c>
      <c r="C58" s="8" t="s">
        <v>2</v>
      </c>
      <c r="D58" s="44">
        <v>600</v>
      </c>
      <c r="E58" s="41"/>
      <c r="F58" s="21">
        <f t="shared" si="0"/>
        <v>0</v>
      </c>
      <c r="G58" s="33" t="s">
        <v>159</v>
      </c>
      <c r="H58" s="11" t="s">
        <v>24</v>
      </c>
      <c r="I58" s="38" t="s">
        <v>128</v>
      </c>
      <c r="J58" s="16" t="s">
        <v>21</v>
      </c>
      <c r="K58" s="37" t="s">
        <v>21</v>
      </c>
      <c r="N58" s="62"/>
    </row>
    <row r="59" spans="1:14" ht="49.5" customHeight="1" x14ac:dyDescent="0.25">
      <c r="A59" s="51">
        <v>56</v>
      </c>
      <c r="B59" s="14" t="s">
        <v>7</v>
      </c>
      <c r="C59" s="8" t="s">
        <v>2</v>
      </c>
      <c r="D59" s="44">
        <v>50</v>
      </c>
      <c r="E59" s="41"/>
      <c r="F59" s="21">
        <f t="shared" si="0"/>
        <v>0</v>
      </c>
      <c r="G59" s="34" t="s">
        <v>166</v>
      </c>
      <c r="H59" s="11" t="s">
        <v>21</v>
      </c>
      <c r="I59" s="11" t="s">
        <v>129</v>
      </c>
      <c r="J59" s="16" t="s">
        <v>21</v>
      </c>
      <c r="K59" s="37" t="s">
        <v>21</v>
      </c>
    </row>
    <row r="60" spans="1:14" s="1" customFormat="1" ht="56.25" x14ac:dyDescent="0.25">
      <c r="A60" s="51">
        <v>57</v>
      </c>
      <c r="B60" s="14" t="s">
        <v>29</v>
      </c>
      <c r="C60" s="8" t="s">
        <v>2</v>
      </c>
      <c r="D60" s="44">
        <v>80</v>
      </c>
      <c r="E60" s="41"/>
      <c r="F60" s="21">
        <f t="shared" si="0"/>
        <v>0</v>
      </c>
      <c r="G60" s="33" t="s">
        <v>163</v>
      </c>
      <c r="H60" s="11" t="s">
        <v>24</v>
      </c>
      <c r="I60" s="38" t="s">
        <v>130</v>
      </c>
      <c r="J60" s="16" t="s">
        <v>21</v>
      </c>
      <c r="K60" s="37" t="s">
        <v>21</v>
      </c>
    </row>
    <row r="61" spans="1:14" s="1" customFormat="1" ht="37.5" x14ac:dyDescent="0.3">
      <c r="A61" s="51">
        <v>58</v>
      </c>
      <c r="B61" s="27" t="s">
        <v>69</v>
      </c>
      <c r="C61" s="8" t="s">
        <v>2</v>
      </c>
      <c r="D61" s="44">
        <v>80</v>
      </c>
      <c r="E61" s="41"/>
      <c r="F61" s="21">
        <f>D61*E61</f>
        <v>0</v>
      </c>
      <c r="G61" s="63" t="s">
        <v>165</v>
      </c>
      <c r="H61" s="10" t="s">
        <v>21</v>
      </c>
      <c r="I61" s="38" t="s">
        <v>130</v>
      </c>
      <c r="J61" s="16" t="s">
        <v>21</v>
      </c>
      <c r="K61" s="37" t="s">
        <v>21</v>
      </c>
    </row>
    <row r="62" spans="1:14" ht="37.5" x14ac:dyDescent="0.25">
      <c r="A62" s="51">
        <v>59</v>
      </c>
      <c r="B62" s="15" t="s">
        <v>8</v>
      </c>
      <c r="C62" s="8" t="s">
        <v>2</v>
      </c>
      <c r="D62" s="44">
        <v>10</v>
      </c>
      <c r="E62" s="41"/>
      <c r="F62" s="21">
        <f t="shared" si="0"/>
        <v>0</v>
      </c>
      <c r="G62" s="33" t="s">
        <v>164</v>
      </c>
      <c r="H62" s="10" t="s">
        <v>21</v>
      </c>
      <c r="I62" s="10" t="s">
        <v>107</v>
      </c>
      <c r="J62" s="16" t="s">
        <v>21</v>
      </c>
      <c r="K62" s="16" t="s">
        <v>21</v>
      </c>
    </row>
    <row r="63" spans="1:14" ht="37.5" x14ac:dyDescent="0.25">
      <c r="A63" s="51">
        <v>60</v>
      </c>
      <c r="B63" s="13" t="s">
        <v>12</v>
      </c>
      <c r="C63" s="8" t="s">
        <v>2</v>
      </c>
      <c r="D63" s="44">
        <v>40</v>
      </c>
      <c r="E63" s="41"/>
      <c r="F63" s="21">
        <f t="shared" si="0"/>
        <v>0</v>
      </c>
      <c r="G63" s="64" t="s">
        <v>167</v>
      </c>
      <c r="H63" s="10" t="s">
        <v>24</v>
      </c>
      <c r="I63" s="42" t="s">
        <v>131</v>
      </c>
      <c r="J63" s="16" t="s">
        <v>21</v>
      </c>
      <c r="K63" s="16" t="s">
        <v>21</v>
      </c>
    </row>
    <row r="64" spans="1:14" ht="37.5" x14ac:dyDescent="0.25">
      <c r="A64" s="51">
        <v>61</v>
      </c>
      <c r="B64" s="13" t="s">
        <v>23</v>
      </c>
      <c r="C64" s="8" t="s">
        <v>1</v>
      </c>
      <c r="D64" s="44">
        <v>150</v>
      </c>
      <c r="E64" s="41"/>
      <c r="F64" s="21">
        <f t="shared" si="0"/>
        <v>0</v>
      </c>
      <c r="G64" s="33" t="s">
        <v>168</v>
      </c>
      <c r="H64" s="10" t="s">
        <v>21</v>
      </c>
      <c r="I64" s="17" t="s">
        <v>107</v>
      </c>
      <c r="J64" s="16" t="s">
        <v>21</v>
      </c>
      <c r="K64" s="37" t="s">
        <v>21</v>
      </c>
    </row>
    <row r="65" spans="1:14" ht="42.75" customHeight="1" x14ac:dyDescent="0.25">
      <c r="A65" s="51">
        <v>62</v>
      </c>
      <c r="B65" s="13" t="s">
        <v>22</v>
      </c>
      <c r="C65" s="8" t="s">
        <v>1</v>
      </c>
      <c r="D65" s="44">
        <v>150</v>
      </c>
      <c r="E65" s="41"/>
      <c r="F65" s="21">
        <f t="shared" si="0"/>
        <v>0</v>
      </c>
      <c r="G65" s="33" t="s">
        <v>168</v>
      </c>
      <c r="H65" s="10" t="s">
        <v>24</v>
      </c>
      <c r="I65" s="17" t="s">
        <v>107</v>
      </c>
      <c r="J65" s="16" t="s">
        <v>21</v>
      </c>
      <c r="K65" s="37" t="s">
        <v>21</v>
      </c>
    </row>
    <row r="66" spans="1:14" ht="37.5" x14ac:dyDescent="0.25">
      <c r="A66" s="51">
        <v>63</v>
      </c>
      <c r="B66" s="15" t="s">
        <v>35</v>
      </c>
      <c r="C66" s="8" t="s">
        <v>1</v>
      </c>
      <c r="D66" s="44">
        <v>50</v>
      </c>
      <c r="E66" s="41"/>
      <c r="F66" s="21">
        <f t="shared" si="0"/>
        <v>0</v>
      </c>
      <c r="G66" s="33" t="s">
        <v>169</v>
      </c>
      <c r="H66" s="10" t="s">
        <v>21</v>
      </c>
      <c r="I66" s="17" t="s">
        <v>107</v>
      </c>
      <c r="J66" s="16" t="s">
        <v>21</v>
      </c>
      <c r="K66" s="16" t="s">
        <v>21</v>
      </c>
    </row>
    <row r="67" spans="1:14" ht="56.25" x14ac:dyDescent="0.25">
      <c r="A67" s="51">
        <v>64</v>
      </c>
      <c r="B67" s="15" t="s">
        <v>79</v>
      </c>
      <c r="C67" s="8" t="s">
        <v>1</v>
      </c>
      <c r="D67" s="44">
        <v>15</v>
      </c>
      <c r="E67" s="41"/>
      <c r="F67" s="21">
        <f>D67*E67</f>
        <v>0</v>
      </c>
      <c r="G67" s="33" t="s">
        <v>170</v>
      </c>
      <c r="H67" s="10" t="s">
        <v>21</v>
      </c>
      <c r="I67" s="17" t="s">
        <v>107</v>
      </c>
      <c r="J67" s="16" t="s">
        <v>21</v>
      </c>
      <c r="K67" s="16" t="s">
        <v>21</v>
      </c>
      <c r="N67" s="65"/>
    </row>
    <row r="68" spans="1:14" ht="37.5" x14ac:dyDescent="0.25">
      <c r="A68" s="51">
        <v>65</v>
      </c>
      <c r="B68" s="15" t="s">
        <v>34</v>
      </c>
      <c r="C68" s="8" t="s">
        <v>1</v>
      </c>
      <c r="D68" s="44">
        <v>5</v>
      </c>
      <c r="E68" s="41"/>
      <c r="F68" s="21">
        <f>D68*E68</f>
        <v>0</v>
      </c>
      <c r="G68" s="33" t="s">
        <v>171</v>
      </c>
      <c r="H68" s="10" t="s">
        <v>21</v>
      </c>
      <c r="I68" s="17" t="s">
        <v>107</v>
      </c>
      <c r="J68" s="16" t="s">
        <v>21</v>
      </c>
      <c r="K68" s="16" t="s">
        <v>21</v>
      </c>
    </row>
    <row r="69" spans="1:14" ht="37.5" x14ac:dyDescent="0.25">
      <c r="A69" s="51">
        <v>66</v>
      </c>
      <c r="B69" s="15" t="s">
        <v>14</v>
      </c>
      <c r="C69" s="8" t="s">
        <v>1</v>
      </c>
      <c r="D69" s="44">
        <v>5</v>
      </c>
      <c r="E69" s="41"/>
      <c r="F69" s="21">
        <f t="shared" si="0"/>
        <v>0</v>
      </c>
      <c r="G69" s="33" t="s">
        <v>172</v>
      </c>
      <c r="H69" s="10" t="s">
        <v>24</v>
      </c>
      <c r="I69" s="17" t="s">
        <v>107</v>
      </c>
      <c r="J69" s="16" t="s">
        <v>21</v>
      </c>
      <c r="K69" s="16" t="s">
        <v>21</v>
      </c>
    </row>
    <row r="70" spans="1:14" ht="52.5" x14ac:dyDescent="0.4">
      <c r="A70" s="51">
        <v>67</v>
      </c>
      <c r="B70" s="28" t="s">
        <v>73</v>
      </c>
      <c r="C70" s="8" t="s">
        <v>1</v>
      </c>
      <c r="D70" s="44">
        <v>5</v>
      </c>
      <c r="E70" s="41"/>
      <c r="F70" s="21">
        <f t="shared" si="0"/>
        <v>0</v>
      </c>
      <c r="G70" s="25" t="s">
        <v>173</v>
      </c>
      <c r="H70" s="10" t="s">
        <v>21</v>
      </c>
      <c r="I70" s="17" t="s">
        <v>107</v>
      </c>
      <c r="J70" s="16" t="s">
        <v>21</v>
      </c>
      <c r="K70" s="16" t="s">
        <v>21</v>
      </c>
    </row>
    <row r="71" spans="1:14" ht="37.5" x14ac:dyDescent="0.25">
      <c r="A71" s="51">
        <v>68</v>
      </c>
      <c r="B71" s="13" t="s">
        <v>33</v>
      </c>
      <c r="C71" s="8" t="s">
        <v>1</v>
      </c>
      <c r="D71" s="44">
        <v>10</v>
      </c>
      <c r="E71" s="41"/>
      <c r="F71" s="21">
        <f t="shared" si="0"/>
        <v>0</v>
      </c>
      <c r="G71" s="33" t="s">
        <v>174</v>
      </c>
      <c r="H71" s="10" t="s">
        <v>21</v>
      </c>
      <c r="I71" s="10" t="s">
        <v>107</v>
      </c>
      <c r="J71" s="16" t="s">
        <v>21</v>
      </c>
      <c r="K71" s="16" t="s">
        <v>21</v>
      </c>
    </row>
    <row r="72" spans="1:14" ht="37.5" x14ac:dyDescent="0.25">
      <c r="A72" s="51">
        <v>69</v>
      </c>
      <c r="B72" s="13" t="s">
        <v>137</v>
      </c>
      <c r="C72" s="8" t="s">
        <v>1</v>
      </c>
      <c r="D72" s="44">
        <v>10</v>
      </c>
      <c r="E72" s="41"/>
      <c r="F72" s="21">
        <f t="shared" si="0"/>
        <v>0</v>
      </c>
      <c r="G72" s="33" t="s">
        <v>175</v>
      </c>
      <c r="H72" s="10" t="s">
        <v>24</v>
      </c>
      <c r="I72" s="10" t="s">
        <v>107</v>
      </c>
      <c r="J72" s="16" t="s">
        <v>21</v>
      </c>
      <c r="K72" s="16" t="s">
        <v>21</v>
      </c>
    </row>
    <row r="73" spans="1:14" ht="37.5" x14ac:dyDescent="0.25">
      <c r="A73" s="51">
        <v>70</v>
      </c>
      <c r="B73" s="13" t="s">
        <v>25</v>
      </c>
      <c r="C73" s="8" t="s">
        <v>1</v>
      </c>
      <c r="D73" s="44">
        <v>100</v>
      </c>
      <c r="E73" s="41"/>
      <c r="F73" s="21">
        <f t="shared" si="0"/>
        <v>0</v>
      </c>
      <c r="G73" s="33" t="s">
        <v>176</v>
      </c>
      <c r="H73" s="10" t="s">
        <v>24</v>
      </c>
      <c r="I73" s="17" t="s">
        <v>132</v>
      </c>
      <c r="J73" s="16" t="s">
        <v>21</v>
      </c>
      <c r="K73" s="16" t="s">
        <v>21</v>
      </c>
    </row>
    <row r="74" spans="1:14" ht="37.5" x14ac:dyDescent="0.25">
      <c r="A74" s="51">
        <v>71</v>
      </c>
      <c r="B74" s="13" t="s">
        <v>15</v>
      </c>
      <c r="C74" s="8" t="s">
        <v>1</v>
      </c>
      <c r="D74" s="44">
        <v>5</v>
      </c>
      <c r="E74" s="41"/>
      <c r="F74" s="21">
        <f t="shared" si="0"/>
        <v>0</v>
      </c>
      <c r="G74" s="33" t="s">
        <v>177</v>
      </c>
      <c r="H74" s="10" t="s">
        <v>21</v>
      </c>
      <c r="I74" s="10" t="s">
        <v>107</v>
      </c>
      <c r="J74" s="16" t="s">
        <v>21</v>
      </c>
      <c r="K74" s="16" t="s">
        <v>21</v>
      </c>
    </row>
    <row r="75" spans="1:14" ht="37.5" x14ac:dyDescent="0.25">
      <c r="A75" s="51">
        <v>72</v>
      </c>
      <c r="B75" s="79" t="s">
        <v>136</v>
      </c>
      <c r="C75" s="8" t="s">
        <v>1</v>
      </c>
      <c r="D75" s="44">
        <v>5</v>
      </c>
      <c r="E75" s="41"/>
      <c r="F75" s="21">
        <f t="shared" ref="F75" si="2">D75*E75</f>
        <v>0</v>
      </c>
      <c r="G75" s="46" t="s">
        <v>178</v>
      </c>
      <c r="H75" s="42" t="s">
        <v>21</v>
      </c>
      <c r="I75" s="42" t="s">
        <v>107</v>
      </c>
      <c r="J75" s="55" t="s">
        <v>21</v>
      </c>
      <c r="K75" s="55" t="s">
        <v>21</v>
      </c>
    </row>
    <row r="76" spans="1:14" ht="43.5" customHeight="1" x14ac:dyDescent="0.25">
      <c r="A76" s="51">
        <v>73</v>
      </c>
      <c r="B76" s="13" t="s">
        <v>16</v>
      </c>
      <c r="C76" s="8" t="s">
        <v>1</v>
      </c>
      <c r="D76" s="44">
        <v>180</v>
      </c>
      <c r="E76" s="41"/>
      <c r="F76" s="21">
        <f t="shared" si="0"/>
        <v>0</v>
      </c>
      <c r="G76" s="33" t="s">
        <v>179</v>
      </c>
      <c r="H76" s="10" t="s">
        <v>24</v>
      </c>
      <c r="I76" s="17" t="s">
        <v>107</v>
      </c>
      <c r="J76" s="16" t="s">
        <v>21</v>
      </c>
      <c r="K76" s="16" t="s">
        <v>21</v>
      </c>
    </row>
    <row r="77" spans="1:14" ht="48.75" customHeight="1" x14ac:dyDescent="0.25">
      <c r="A77" s="51">
        <v>74</v>
      </c>
      <c r="B77" s="13" t="s">
        <v>30</v>
      </c>
      <c r="C77" s="8" t="s">
        <v>1</v>
      </c>
      <c r="D77" s="44">
        <v>30</v>
      </c>
      <c r="E77" s="41"/>
      <c r="F77" s="21">
        <f t="shared" si="0"/>
        <v>0</v>
      </c>
      <c r="G77" s="33" t="s">
        <v>180</v>
      </c>
      <c r="H77" s="10" t="s">
        <v>21</v>
      </c>
      <c r="I77" s="17" t="s">
        <v>133</v>
      </c>
      <c r="J77" s="16" t="s">
        <v>21</v>
      </c>
      <c r="K77" s="37" t="s">
        <v>21</v>
      </c>
    </row>
    <row r="78" spans="1:14" ht="64.5" customHeight="1" x14ac:dyDescent="0.25">
      <c r="A78" s="51">
        <v>75</v>
      </c>
      <c r="B78" s="13" t="s">
        <v>28</v>
      </c>
      <c r="C78" s="8" t="s">
        <v>1</v>
      </c>
      <c r="D78" s="44">
        <v>30</v>
      </c>
      <c r="E78" s="41"/>
      <c r="F78" s="21">
        <f t="shared" si="0"/>
        <v>0</v>
      </c>
      <c r="G78" s="33" t="s">
        <v>181</v>
      </c>
      <c r="H78" s="10" t="s">
        <v>24</v>
      </c>
      <c r="I78" s="17" t="s">
        <v>107</v>
      </c>
      <c r="J78" s="16" t="s">
        <v>21</v>
      </c>
      <c r="K78" s="16" t="s">
        <v>21</v>
      </c>
    </row>
    <row r="79" spans="1:14" ht="57.75" customHeight="1" x14ac:dyDescent="0.25">
      <c r="A79" s="51">
        <v>76</v>
      </c>
      <c r="B79" s="13" t="s">
        <v>27</v>
      </c>
      <c r="C79" s="8" t="s">
        <v>1</v>
      </c>
      <c r="D79" s="44">
        <v>30</v>
      </c>
      <c r="E79" s="41"/>
      <c r="F79" s="21">
        <f t="shared" si="0"/>
        <v>0</v>
      </c>
      <c r="G79" s="33" t="s">
        <v>182</v>
      </c>
      <c r="H79" s="10" t="s">
        <v>21</v>
      </c>
      <c r="I79" s="17" t="s">
        <v>107</v>
      </c>
      <c r="J79" s="16" t="s">
        <v>21</v>
      </c>
      <c r="K79" s="16" t="s">
        <v>21</v>
      </c>
    </row>
    <row r="80" spans="1:14" ht="49.5" customHeight="1" x14ac:dyDescent="0.25">
      <c r="A80" s="51">
        <v>77</v>
      </c>
      <c r="B80" s="13" t="s">
        <v>138</v>
      </c>
      <c r="C80" s="8" t="s">
        <v>1</v>
      </c>
      <c r="D80" s="44">
        <v>30</v>
      </c>
      <c r="E80" s="41"/>
      <c r="F80" s="21">
        <f t="shared" si="0"/>
        <v>0</v>
      </c>
      <c r="G80" s="33" t="s">
        <v>183</v>
      </c>
      <c r="H80" s="10" t="s">
        <v>24</v>
      </c>
      <c r="I80" s="17" t="s">
        <v>107</v>
      </c>
      <c r="J80" s="16" t="s">
        <v>21</v>
      </c>
      <c r="K80" s="16" t="s">
        <v>21</v>
      </c>
    </row>
    <row r="81" spans="1:14" ht="37.5" x14ac:dyDescent="0.25">
      <c r="A81" s="51">
        <v>78</v>
      </c>
      <c r="B81" s="29" t="s">
        <v>75</v>
      </c>
      <c r="C81" s="8" t="s">
        <v>1</v>
      </c>
      <c r="D81" s="44">
        <v>30</v>
      </c>
      <c r="E81" s="41"/>
      <c r="F81" s="21">
        <f t="shared" si="0"/>
        <v>0</v>
      </c>
      <c r="G81" s="33" t="s">
        <v>184</v>
      </c>
      <c r="H81" s="10" t="s">
        <v>24</v>
      </c>
      <c r="I81" s="17" t="s">
        <v>107</v>
      </c>
      <c r="J81" s="16" t="s">
        <v>21</v>
      </c>
      <c r="K81" s="16" t="s">
        <v>21</v>
      </c>
    </row>
    <row r="82" spans="1:14" ht="41.25" customHeight="1" x14ac:dyDescent="0.25">
      <c r="A82" s="51">
        <v>79</v>
      </c>
      <c r="B82" s="29" t="s">
        <v>76</v>
      </c>
      <c r="C82" s="8" t="s">
        <v>1</v>
      </c>
      <c r="D82" s="44">
        <v>30</v>
      </c>
      <c r="E82" s="41"/>
      <c r="F82" s="21">
        <f t="shared" si="0"/>
        <v>0</v>
      </c>
      <c r="G82" s="47" t="s">
        <v>185</v>
      </c>
      <c r="H82" s="10" t="s">
        <v>24</v>
      </c>
      <c r="I82" s="17" t="s">
        <v>107</v>
      </c>
      <c r="J82" s="16" t="s">
        <v>21</v>
      </c>
      <c r="K82" s="16" t="s">
        <v>21</v>
      </c>
    </row>
    <row r="83" spans="1:14" ht="26.25" x14ac:dyDescent="0.25">
      <c r="A83" s="51">
        <v>80</v>
      </c>
      <c r="B83" s="13" t="s">
        <v>143</v>
      </c>
      <c r="C83" s="8" t="s">
        <v>2</v>
      </c>
      <c r="D83" s="44">
        <v>10</v>
      </c>
      <c r="E83" s="41"/>
      <c r="F83" s="21">
        <f t="shared" ref="F83:F91" si="3">D83*E83</f>
        <v>0</v>
      </c>
      <c r="G83" s="33" t="s">
        <v>187</v>
      </c>
      <c r="H83" s="10" t="s">
        <v>21</v>
      </c>
      <c r="I83" s="17" t="s">
        <v>107</v>
      </c>
      <c r="J83" s="16" t="s">
        <v>21</v>
      </c>
      <c r="K83" s="16" t="s">
        <v>21</v>
      </c>
    </row>
    <row r="84" spans="1:14" ht="44.25" customHeight="1" x14ac:dyDescent="0.25">
      <c r="A84" s="51">
        <v>81</v>
      </c>
      <c r="B84" s="26" t="s">
        <v>86</v>
      </c>
      <c r="C84" s="8" t="s">
        <v>2</v>
      </c>
      <c r="D84" s="44">
        <v>10</v>
      </c>
      <c r="E84" s="41"/>
      <c r="F84" s="21">
        <f t="shared" si="3"/>
        <v>0</v>
      </c>
      <c r="G84" s="33" t="s">
        <v>186</v>
      </c>
      <c r="H84" s="10" t="s">
        <v>24</v>
      </c>
      <c r="I84" s="17" t="s">
        <v>107</v>
      </c>
      <c r="J84" s="16" t="s">
        <v>21</v>
      </c>
      <c r="K84" s="16" t="s">
        <v>21</v>
      </c>
    </row>
    <row r="85" spans="1:14" ht="37.5" x14ac:dyDescent="0.25">
      <c r="A85" s="51">
        <v>82</v>
      </c>
      <c r="B85" s="13" t="s">
        <v>139</v>
      </c>
      <c r="C85" s="8" t="s">
        <v>1</v>
      </c>
      <c r="D85" s="44">
        <v>5</v>
      </c>
      <c r="E85" s="41"/>
      <c r="F85" s="21">
        <f t="shared" si="3"/>
        <v>0</v>
      </c>
      <c r="G85" s="33" t="s">
        <v>188</v>
      </c>
      <c r="H85" s="10" t="s">
        <v>21</v>
      </c>
      <c r="I85" s="17" t="s">
        <v>107</v>
      </c>
      <c r="J85" s="16" t="s">
        <v>21</v>
      </c>
      <c r="K85" s="16" t="s">
        <v>21</v>
      </c>
    </row>
    <row r="86" spans="1:14" ht="37.5" x14ac:dyDescent="0.25">
      <c r="A86" s="51">
        <v>83</v>
      </c>
      <c r="B86" s="13" t="s">
        <v>85</v>
      </c>
      <c r="C86" s="8" t="s">
        <v>1</v>
      </c>
      <c r="D86" s="44">
        <v>20</v>
      </c>
      <c r="E86" s="41"/>
      <c r="F86" s="21">
        <f t="shared" si="3"/>
        <v>0</v>
      </c>
      <c r="G86" s="33" t="s">
        <v>189</v>
      </c>
      <c r="H86" s="10" t="s">
        <v>24</v>
      </c>
      <c r="I86" s="40" t="s">
        <v>134</v>
      </c>
      <c r="J86" s="16" t="s">
        <v>21</v>
      </c>
      <c r="K86" s="16" t="s">
        <v>21</v>
      </c>
    </row>
    <row r="87" spans="1:14" ht="38.25" customHeight="1" x14ac:dyDescent="0.25">
      <c r="A87" s="51">
        <v>84</v>
      </c>
      <c r="B87" s="22" t="s">
        <v>78</v>
      </c>
      <c r="C87" s="8" t="s">
        <v>1</v>
      </c>
      <c r="D87" s="44">
        <v>500</v>
      </c>
      <c r="E87" s="41"/>
      <c r="F87" s="21">
        <f t="shared" si="3"/>
        <v>0</v>
      </c>
      <c r="G87" s="33" t="s">
        <v>190</v>
      </c>
      <c r="H87" s="10" t="s">
        <v>21</v>
      </c>
      <c r="I87" s="17" t="s">
        <v>104</v>
      </c>
      <c r="J87" s="16" t="s">
        <v>21</v>
      </c>
      <c r="K87" s="16" t="s">
        <v>21</v>
      </c>
    </row>
    <row r="88" spans="1:14" ht="40.5" customHeight="1" x14ac:dyDescent="0.25">
      <c r="A88" s="51">
        <v>85</v>
      </c>
      <c r="B88" s="13" t="s">
        <v>77</v>
      </c>
      <c r="C88" s="8" t="s">
        <v>1</v>
      </c>
      <c r="D88" s="44">
        <v>50</v>
      </c>
      <c r="E88" s="41"/>
      <c r="F88" s="21">
        <f t="shared" si="3"/>
        <v>0</v>
      </c>
      <c r="G88" s="48" t="s">
        <v>191</v>
      </c>
      <c r="H88" s="10" t="s">
        <v>21</v>
      </c>
      <c r="I88" s="17" t="s">
        <v>108</v>
      </c>
      <c r="J88" s="16" t="s">
        <v>21</v>
      </c>
      <c r="K88" s="16" t="s">
        <v>21</v>
      </c>
    </row>
    <row r="89" spans="1:14" ht="26.25" x14ac:dyDescent="0.25">
      <c r="A89" s="51">
        <v>86</v>
      </c>
      <c r="B89" s="13" t="s">
        <v>17</v>
      </c>
      <c r="C89" s="8" t="s">
        <v>1</v>
      </c>
      <c r="D89" s="44">
        <v>600</v>
      </c>
      <c r="E89" s="41"/>
      <c r="F89" s="21">
        <f t="shared" si="3"/>
        <v>0</v>
      </c>
      <c r="G89" s="33" t="s">
        <v>192</v>
      </c>
      <c r="H89" s="10" t="s">
        <v>21</v>
      </c>
      <c r="I89" s="40" t="s">
        <v>135</v>
      </c>
      <c r="J89" s="16" t="s">
        <v>21</v>
      </c>
      <c r="K89" s="16" t="s">
        <v>21</v>
      </c>
    </row>
    <row r="90" spans="1:14" ht="37.5" x14ac:dyDescent="0.25">
      <c r="A90" s="51">
        <v>87</v>
      </c>
      <c r="B90" s="13" t="s">
        <v>65</v>
      </c>
      <c r="C90" s="8" t="s">
        <v>1</v>
      </c>
      <c r="D90" s="45">
        <v>3</v>
      </c>
      <c r="E90" s="41"/>
      <c r="F90" s="21">
        <f t="shared" si="3"/>
        <v>0</v>
      </c>
      <c r="G90" s="49" t="s">
        <v>193</v>
      </c>
      <c r="H90" s="30" t="s">
        <v>21</v>
      </c>
      <c r="I90" s="17" t="s">
        <v>107</v>
      </c>
      <c r="J90" s="16" t="s">
        <v>21</v>
      </c>
      <c r="K90" s="16" t="s">
        <v>21</v>
      </c>
    </row>
    <row r="91" spans="1:14" ht="26.25" x14ac:dyDescent="0.25">
      <c r="A91" s="51">
        <v>88</v>
      </c>
      <c r="B91" s="54" t="s">
        <v>82</v>
      </c>
      <c r="C91" s="52" t="s">
        <v>1</v>
      </c>
      <c r="D91" s="58">
        <v>20</v>
      </c>
      <c r="E91" s="41"/>
      <c r="F91" s="57">
        <f t="shared" si="3"/>
        <v>0</v>
      </c>
      <c r="G91" s="60" t="s">
        <v>194</v>
      </c>
      <c r="H91" s="59" t="s">
        <v>21</v>
      </c>
      <c r="I91" s="56" t="s">
        <v>107</v>
      </c>
      <c r="J91" s="55" t="s">
        <v>21</v>
      </c>
      <c r="K91" s="55" t="s">
        <v>21</v>
      </c>
    </row>
    <row r="92" spans="1:14" ht="26.25" x14ac:dyDescent="0.25">
      <c r="A92" s="51">
        <v>89</v>
      </c>
      <c r="B92" s="13" t="s">
        <v>81</v>
      </c>
      <c r="C92" s="8" t="s">
        <v>1</v>
      </c>
      <c r="D92" s="45">
        <v>20</v>
      </c>
      <c r="E92" s="41"/>
      <c r="F92" s="21">
        <f>D92*E92</f>
        <v>0</v>
      </c>
      <c r="G92" s="34" t="s">
        <v>195</v>
      </c>
      <c r="H92" s="10" t="s">
        <v>21</v>
      </c>
      <c r="I92" s="17" t="s">
        <v>110</v>
      </c>
      <c r="J92" s="16" t="s">
        <v>21</v>
      </c>
      <c r="K92" s="16" t="s">
        <v>21</v>
      </c>
    </row>
    <row r="93" spans="1:14" x14ac:dyDescent="0.25">
      <c r="D93" s="80"/>
    </row>
    <row r="94" spans="1:14" ht="30.75" customHeight="1" x14ac:dyDescent="0.4">
      <c r="A94" s="86"/>
      <c r="B94" s="91" t="s">
        <v>66</v>
      </c>
      <c r="C94" s="92"/>
      <c r="D94" s="92"/>
      <c r="E94" s="93"/>
      <c r="F94" s="24">
        <f>SUM(F4:F92)</f>
        <v>0</v>
      </c>
      <c r="G94" s="72"/>
      <c r="H94" s="73"/>
      <c r="I94" s="78"/>
      <c r="J94" s="78"/>
      <c r="K94" s="78"/>
      <c r="L94" s="74"/>
      <c r="M94" s="71"/>
      <c r="N94" s="71"/>
    </row>
    <row r="95" spans="1:14" ht="30.75" customHeight="1" x14ac:dyDescent="0.25">
      <c r="A95" s="86"/>
      <c r="B95" s="91" t="s">
        <v>68</v>
      </c>
      <c r="C95" s="92"/>
      <c r="D95" s="92"/>
      <c r="E95" s="93"/>
      <c r="F95" s="24">
        <f>F94/100*21</f>
        <v>0</v>
      </c>
      <c r="G95" s="75"/>
      <c r="H95" s="76"/>
      <c r="I95" s="77"/>
      <c r="J95" s="77"/>
      <c r="K95" s="77"/>
      <c r="L95" s="77"/>
    </row>
    <row r="96" spans="1:14" ht="30.75" customHeight="1" x14ac:dyDescent="0.25">
      <c r="A96" s="86"/>
      <c r="B96" s="91" t="s">
        <v>67</v>
      </c>
      <c r="C96" s="92"/>
      <c r="D96" s="92"/>
      <c r="E96" s="93"/>
      <c r="F96" s="24">
        <f>SUM(F94:F95)</f>
        <v>0</v>
      </c>
      <c r="G96" s="23"/>
      <c r="H96" s="23"/>
    </row>
    <row r="97" spans="1:11" ht="9.75" customHeight="1" x14ac:dyDescent="0.25"/>
    <row r="98" spans="1:11" ht="24.75" customHeight="1" x14ac:dyDescent="0.25">
      <c r="A98" s="84" t="s">
        <v>228</v>
      </c>
      <c r="B98" s="84"/>
      <c r="C98" s="4"/>
      <c r="D98" s="4"/>
      <c r="E98" s="4"/>
      <c r="F98" s="4"/>
      <c r="G98" s="5"/>
      <c r="H98" s="6"/>
    </row>
    <row r="99" spans="1:11" s="50" customFormat="1" ht="24.75" customHeight="1" x14ac:dyDescent="0.25">
      <c r="A99" s="94" t="s">
        <v>226</v>
      </c>
      <c r="B99" s="94"/>
      <c r="C99" s="4"/>
      <c r="D99" s="4"/>
      <c r="E99" s="4"/>
      <c r="F99" s="4"/>
      <c r="G99" s="5"/>
      <c r="H99" s="6"/>
    </row>
    <row r="100" spans="1:11" s="50" customFormat="1" ht="31.5" customHeight="1" x14ac:dyDescent="0.25">
      <c r="A100" s="95" t="s">
        <v>227</v>
      </c>
      <c r="B100" s="95"/>
      <c r="C100" s="95"/>
      <c r="D100" s="95"/>
      <c r="E100" s="95"/>
      <c r="F100" s="95"/>
      <c r="G100" s="95"/>
      <c r="H100" s="95"/>
      <c r="I100" s="95"/>
    </row>
    <row r="101" spans="1:11" ht="30.75" customHeight="1" x14ac:dyDescent="0.25">
      <c r="A101" s="90" t="s">
        <v>229</v>
      </c>
      <c r="B101" s="90"/>
      <c r="C101" s="90"/>
      <c r="D101" s="90"/>
      <c r="E101" s="90"/>
      <c r="F101" s="90"/>
      <c r="G101" s="90"/>
      <c r="H101" s="90"/>
      <c r="I101" s="90"/>
      <c r="J101" s="43"/>
      <c r="K101" s="43"/>
    </row>
    <row r="102" spans="1:11" ht="21" customHeight="1" x14ac:dyDescent="0.25">
      <c r="A102" s="85" t="s">
        <v>230</v>
      </c>
      <c r="B102" s="85"/>
      <c r="C102" s="85"/>
      <c r="D102" s="85"/>
      <c r="E102" s="85"/>
      <c r="F102" s="85"/>
      <c r="G102" s="85"/>
      <c r="H102" s="6"/>
    </row>
  </sheetData>
  <mergeCells count="11">
    <mergeCell ref="A1:H1"/>
    <mergeCell ref="A98:B98"/>
    <mergeCell ref="A102:G102"/>
    <mergeCell ref="A94:A96"/>
    <mergeCell ref="A2:K2"/>
    <mergeCell ref="A101:I101"/>
    <mergeCell ref="B94:E94"/>
    <mergeCell ref="B95:E95"/>
    <mergeCell ref="B96:E96"/>
    <mergeCell ref="A99:B99"/>
    <mergeCell ref="A100:I10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6" fitToHeight="0" orientation="portrait" r:id="rId1"/>
  <rowBreaks count="2" manualBreakCount="2">
    <brk id="24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OOPP-2025-2026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Strejc</dc:creator>
  <cp:lastModifiedBy>Stráníková Gabriela</cp:lastModifiedBy>
  <cp:lastPrinted>2025-04-30T06:09:32Z</cp:lastPrinted>
  <dcterms:created xsi:type="dcterms:W3CDTF">2016-08-11T08:07:49Z</dcterms:created>
  <dcterms:modified xsi:type="dcterms:W3CDTF">2025-05-21T12:32:45Z</dcterms:modified>
</cp:coreProperties>
</file>