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tehlik.ZZS\Documents\_VZ\Kanyly 2025\ZD\"/>
    </mc:Choice>
  </mc:AlternateContent>
  <bookViews>
    <workbookView xWindow="405" yWindow="5940" windowWidth="24240" windowHeight="6165"/>
  </bookViews>
  <sheets>
    <sheet name="kanyly18" sheetId="3" r:id="rId1"/>
  </sheets>
  <calcPr calcId="152511"/>
</workbook>
</file>

<file path=xl/calcChain.xml><?xml version="1.0" encoding="utf-8"?>
<calcChain xmlns="http://schemas.openxmlformats.org/spreadsheetml/2006/main">
  <c r="C8" i="3" l="1"/>
  <c r="C7" i="3"/>
  <c r="G6" i="3" l="1"/>
  <c r="H6" i="3" s="1"/>
  <c r="K6" i="3" s="1"/>
  <c r="G7" i="3"/>
  <c r="J7" i="3" s="1"/>
  <c r="G8" i="3"/>
  <c r="H8" i="3" s="1"/>
  <c r="K8" i="3" s="1"/>
  <c r="G9" i="3"/>
  <c r="J9" i="3" s="1"/>
  <c r="G5" i="3"/>
  <c r="J5" i="3" s="1"/>
  <c r="I6" i="3"/>
  <c r="I7" i="3"/>
  <c r="I8" i="3"/>
  <c r="I9" i="3"/>
  <c r="I5" i="3"/>
  <c r="H9" i="3" l="1"/>
  <c r="K9" i="3" s="1"/>
  <c r="I10" i="3"/>
  <c r="H5" i="3"/>
  <c r="K5" i="3" s="1"/>
  <c r="H7" i="3"/>
  <c r="K7" i="3" s="1"/>
  <c r="J8" i="3"/>
  <c r="J6" i="3"/>
  <c r="J10" i="3" s="1"/>
  <c r="K10" i="3" l="1"/>
</calcChain>
</file>

<file path=xl/sharedStrings.xml><?xml version="1.0" encoding="utf-8"?>
<sst xmlns="http://schemas.openxmlformats.org/spreadsheetml/2006/main" count="27" uniqueCount="20">
  <si>
    <t>bez DPH</t>
  </si>
  <si>
    <t>sazba DPH</t>
  </si>
  <si>
    <t>částka DPH</t>
  </si>
  <si>
    <t>včetně DPH</t>
  </si>
  <si>
    <t>MJ</t>
  </si>
  <si>
    <t>Množství</t>
  </si>
  <si>
    <t>ks</t>
  </si>
  <si>
    <t>Rozměr v G</t>
  </si>
  <si>
    <t>barva</t>
  </si>
  <si>
    <t>oranžová</t>
  </si>
  <si>
    <t>zelená</t>
  </si>
  <si>
    <t>modrá</t>
  </si>
  <si>
    <t>žlutá</t>
  </si>
  <si>
    <t>růžová</t>
  </si>
  <si>
    <t>Nabídková cena v Kč za 2 roky celkem:</t>
  </si>
  <si>
    <t>Ceny v Kč za položku</t>
  </si>
  <si>
    <t>Ceny v Kč za MJ</t>
  </si>
  <si>
    <t>Předpokládaná spotřeba za 24 měsíců</t>
  </si>
  <si>
    <t>Dodávky periferních žilních kanyl pro ZZSPK 2025 - Strukturovaná nabídková cena</t>
  </si>
  <si>
    <t>Velikost balení v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</si>
</sst>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9" fontId="1" fillId="2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FFFF99"/>
      <color rgb="FFF9D1B9"/>
      <color rgb="FFC5E3A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Normal="100" workbookViewId="0">
      <selection activeCell="I11" sqref="I11"/>
    </sheetView>
  </sheetViews>
  <sheetFormatPr defaultRowHeight="12.75" x14ac:dyDescent="0.2"/>
  <cols>
    <col min="1" max="1" width="6.5703125" style="4" customWidth="1"/>
    <col min="2" max="2" width="8.28515625" style="4" bestFit="1" customWidth="1"/>
    <col min="3" max="3" width="10.85546875" style="4" customWidth="1"/>
    <col min="4" max="4" width="9.42578125" style="4" customWidth="1"/>
    <col min="5" max="8" width="10.85546875" style="4" customWidth="1"/>
    <col min="9" max="11" width="11.42578125" style="4" customWidth="1"/>
    <col min="12" max="16384" width="9.140625" style="4"/>
  </cols>
  <sheetData>
    <row r="1" spans="1:12" s="3" customFormat="1" ht="15" x14ac:dyDescent="0.2">
      <c r="A1" s="13" t="s">
        <v>18</v>
      </c>
      <c r="B1" s="13"/>
      <c r="C1" s="12"/>
      <c r="D1" s="2"/>
      <c r="E1" s="12"/>
      <c r="F1" s="1"/>
      <c r="G1" s="1"/>
      <c r="H1" s="1"/>
      <c r="I1" s="1"/>
      <c r="J1" s="1"/>
      <c r="K1" s="1"/>
    </row>
    <row r="3" spans="1:12" s="3" customFormat="1" ht="24.75" customHeight="1" x14ac:dyDescent="0.2">
      <c r="A3" s="19" t="s">
        <v>7</v>
      </c>
      <c r="B3" s="19" t="s">
        <v>8</v>
      </c>
      <c r="C3" s="21" t="s">
        <v>17</v>
      </c>
      <c r="D3" s="19"/>
      <c r="E3" s="19" t="s">
        <v>16</v>
      </c>
      <c r="F3" s="19"/>
      <c r="G3" s="19"/>
      <c r="H3" s="19"/>
      <c r="I3" s="19" t="s">
        <v>15</v>
      </c>
      <c r="J3" s="19"/>
      <c r="K3" s="19"/>
      <c r="L3" s="22" t="s">
        <v>19</v>
      </c>
    </row>
    <row r="4" spans="1:12" s="3" customFormat="1" ht="13.5" customHeight="1" x14ac:dyDescent="0.2">
      <c r="A4" s="20"/>
      <c r="B4" s="20"/>
      <c r="C4" s="6" t="s">
        <v>5</v>
      </c>
      <c r="D4" s="6" t="s">
        <v>4</v>
      </c>
      <c r="E4" s="6" t="s">
        <v>0</v>
      </c>
      <c r="F4" s="6" t="s">
        <v>1</v>
      </c>
      <c r="G4" s="6" t="s">
        <v>2</v>
      </c>
      <c r="H4" s="6" t="s">
        <v>3</v>
      </c>
      <c r="I4" s="6" t="s">
        <v>0</v>
      </c>
      <c r="J4" s="6" t="s">
        <v>2</v>
      </c>
      <c r="K4" s="6" t="s">
        <v>3</v>
      </c>
      <c r="L4" s="23"/>
    </row>
    <row r="5" spans="1:12" s="3" customFormat="1" ht="18.75" customHeight="1" x14ac:dyDescent="0.2">
      <c r="A5" s="6">
        <v>14</v>
      </c>
      <c r="B5" s="14" t="s">
        <v>9</v>
      </c>
      <c r="C5" s="15">
        <v>1050</v>
      </c>
      <c r="D5" s="7" t="s">
        <v>6</v>
      </c>
      <c r="E5" s="9"/>
      <c r="F5" s="10"/>
      <c r="G5" s="8">
        <f>E5*F5</f>
        <v>0</v>
      </c>
      <c r="H5" s="8">
        <f>E5+G5</f>
        <v>0</v>
      </c>
      <c r="I5" s="8">
        <f>C5*E5</f>
        <v>0</v>
      </c>
      <c r="J5" s="8">
        <f>C5*G5</f>
        <v>0</v>
      </c>
      <c r="K5" s="8">
        <f>C5*H5</f>
        <v>0</v>
      </c>
      <c r="L5" s="10"/>
    </row>
    <row r="6" spans="1:12" s="3" customFormat="1" ht="18.75" customHeight="1" x14ac:dyDescent="0.2">
      <c r="A6" s="6">
        <v>18</v>
      </c>
      <c r="B6" s="14" t="s">
        <v>10</v>
      </c>
      <c r="C6" s="15">
        <v>4500</v>
      </c>
      <c r="D6" s="7" t="s">
        <v>6</v>
      </c>
      <c r="E6" s="9"/>
      <c r="F6" s="10"/>
      <c r="G6" s="8">
        <f t="shared" ref="G6:G9" si="0">E6*F6</f>
        <v>0</v>
      </c>
      <c r="H6" s="8">
        <f t="shared" ref="H6:H9" si="1">E6+G6</f>
        <v>0</v>
      </c>
      <c r="I6" s="8">
        <f t="shared" ref="I6:I9" si="2">C6*E6</f>
        <v>0</v>
      </c>
      <c r="J6" s="8">
        <f t="shared" ref="J6:J9" si="3">C6*G6</f>
        <v>0</v>
      </c>
      <c r="K6" s="8">
        <f t="shared" ref="K6:K9" si="4">C6*H6</f>
        <v>0</v>
      </c>
      <c r="L6" s="10"/>
    </row>
    <row r="7" spans="1:12" s="3" customFormat="1" ht="18.75" customHeight="1" x14ac:dyDescent="0.2">
      <c r="A7" s="6">
        <v>20</v>
      </c>
      <c r="B7" s="14" t="s">
        <v>13</v>
      </c>
      <c r="C7" s="15">
        <f>46350+11950+18750</f>
        <v>77050</v>
      </c>
      <c r="D7" s="7" t="s">
        <v>6</v>
      </c>
      <c r="E7" s="9"/>
      <c r="F7" s="10"/>
      <c r="G7" s="8">
        <f t="shared" si="0"/>
        <v>0</v>
      </c>
      <c r="H7" s="8">
        <f t="shared" si="1"/>
        <v>0</v>
      </c>
      <c r="I7" s="8">
        <f t="shared" si="2"/>
        <v>0</v>
      </c>
      <c r="J7" s="8">
        <f t="shared" si="3"/>
        <v>0</v>
      </c>
      <c r="K7" s="8">
        <f t="shared" si="4"/>
        <v>0</v>
      </c>
      <c r="L7" s="10"/>
    </row>
    <row r="8" spans="1:12" s="3" customFormat="1" ht="18.75" customHeight="1" x14ac:dyDescent="0.2">
      <c r="A8" s="6">
        <v>22</v>
      </c>
      <c r="B8" s="14" t="s">
        <v>11</v>
      </c>
      <c r="C8" s="15">
        <f>7500+3650</f>
        <v>11150</v>
      </c>
      <c r="D8" s="7" t="s">
        <v>6</v>
      </c>
      <c r="E8" s="9"/>
      <c r="F8" s="10"/>
      <c r="G8" s="8">
        <f t="shared" si="0"/>
        <v>0</v>
      </c>
      <c r="H8" s="8">
        <f t="shared" si="1"/>
        <v>0</v>
      </c>
      <c r="I8" s="8">
        <f t="shared" si="2"/>
        <v>0</v>
      </c>
      <c r="J8" s="8">
        <f t="shared" si="3"/>
        <v>0</v>
      </c>
      <c r="K8" s="8">
        <f t="shared" si="4"/>
        <v>0</v>
      </c>
      <c r="L8" s="10"/>
    </row>
    <row r="9" spans="1:12" s="3" customFormat="1" ht="18.75" customHeight="1" x14ac:dyDescent="0.2">
      <c r="A9" s="6">
        <v>24</v>
      </c>
      <c r="B9" s="14" t="s">
        <v>12</v>
      </c>
      <c r="C9" s="15">
        <v>1700</v>
      </c>
      <c r="D9" s="7" t="s">
        <v>6</v>
      </c>
      <c r="E9" s="9"/>
      <c r="F9" s="10"/>
      <c r="G9" s="8">
        <f t="shared" si="0"/>
        <v>0</v>
      </c>
      <c r="H9" s="8">
        <f t="shared" si="1"/>
        <v>0</v>
      </c>
      <c r="I9" s="8">
        <f t="shared" si="2"/>
        <v>0</v>
      </c>
      <c r="J9" s="8">
        <f t="shared" si="3"/>
        <v>0</v>
      </c>
      <c r="K9" s="8">
        <f t="shared" si="4"/>
        <v>0</v>
      </c>
      <c r="L9" s="10"/>
    </row>
    <row r="10" spans="1:12" s="3" customFormat="1" ht="16.5" customHeight="1" x14ac:dyDescent="0.2">
      <c r="A10" s="16" t="s">
        <v>14</v>
      </c>
      <c r="B10" s="17"/>
      <c r="C10" s="17"/>
      <c r="D10" s="17"/>
      <c r="E10" s="17"/>
      <c r="F10" s="17"/>
      <c r="G10" s="17"/>
      <c r="H10" s="18"/>
      <c r="I10" s="11">
        <f>SUM(I5:I9)</f>
        <v>0</v>
      </c>
      <c r="J10" s="11">
        <f>SUM(J5:J9)</f>
        <v>0</v>
      </c>
      <c r="K10" s="11">
        <f>SUM(K5:K9)</f>
        <v>0</v>
      </c>
    </row>
    <row r="11" spans="1:12" x14ac:dyDescent="0.2">
      <c r="A11" s="5"/>
      <c r="B11" s="5"/>
    </row>
  </sheetData>
  <mergeCells count="7">
    <mergeCell ref="L3:L4"/>
    <mergeCell ref="A10:H10"/>
    <mergeCell ref="I3:K3"/>
    <mergeCell ref="A3:A4"/>
    <mergeCell ref="C3:D3"/>
    <mergeCell ref="E3:H3"/>
    <mergeCell ref="B3:B4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kanyly18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Žaneta</dc:creator>
  <cp:lastModifiedBy>Ing. Petr Stehlík</cp:lastModifiedBy>
  <cp:lastPrinted>2016-11-29T11:50:38Z</cp:lastPrinted>
  <dcterms:created xsi:type="dcterms:W3CDTF">2015-08-11T06:17:10Z</dcterms:created>
  <dcterms:modified xsi:type="dcterms:W3CDTF">2025-05-12T09:31:30Z</dcterms:modified>
</cp:coreProperties>
</file>