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okumenty zálohované\Akce a nákupy\2025\KUKA roboti\Výběrko II\"/>
    </mc:Choice>
  </mc:AlternateContent>
  <bookViews>
    <workbookView xWindow="0" yWindow="0" windowWidth="21570" windowHeight="798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4" i="1"/>
  <c r="H24" i="1" s="1"/>
  <c r="F24" i="1"/>
  <c r="G25" i="1" l="1"/>
  <c r="H25" i="1" s="1"/>
  <c r="F26" i="1" l="1"/>
  <c r="F10" i="1" s="1"/>
  <c r="F11" i="1" s="1"/>
  <c r="G26" i="1"/>
  <c r="H26" i="1" l="1"/>
  <c r="H10" i="1" s="1"/>
  <c r="H11" i="1" s="1"/>
  <c r="G10" i="1"/>
  <c r="G11" i="1" s="1"/>
</calcChain>
</file>

<file path=xl/sharedStrings.xml><?xml version="1.0" encoding="utf-8"?>
<sst xmlns="http://schemas.openxmlformats.org/spreadsheetml/2006/main" count="34" uniqueCount="30">
  <si>
    <t>Název dodavatele:</t>
  </si>
  <si>
    <t>IČO:</t>
  </si>
  <si>
    <t>Sídlo:</t>
  </si>
  <si>
    <t>Statutární zástupce:</t>
  </si>
  <si>
    <t>Kontaktní osoba:</t>
  </si>
  <si>
    <t>Email:</t>
  </si>
  <si>
    <t>Telefon:</t>
  </si>
  <si>
    <t>Celková nabídková cena</t>
  </si>
  <si>
    <t>DPH</t>
  </si>
  <si>
    <t>celkem bez DPH</t>
  </si>
  <si>
    <t>celkem s DPH</t>
  </si>
  <si>
    <t>CELKEM</t>
  </si>
  <si>
    <t>pořadové číslo</t>
  </si>
  <si>
    <t>ks</t>
  </si>
  <si>
    <t xml:space="preserve">jednotková cena </t>
  </si>
  <si>
    <t>% DPH</t>
  </si>
  <si>
    <t>celkem  bez DPH</t>
  </si>
  <si>
    <t>název zboží, technická specifikace zadavatele</t>
  </si>
  <si>
    <t>název zboží, vlastní technická specifikace zboží od dodavatele</t>
  </si>
  <si>
    <t xml:space="preserve">* Dodavatel je oprávněn nabídnout zboží s jinými parametry za podmínky, že se jedná o parametry objektivně lepší, resp. srovnatelně výhodnější než základní vymezení zadavatele. Méně výhodný parametr se považuje za nesplnění požadavku, ledaže se vejde do přípustné odchylky nebo se jedná o číselný přepis, který bude objasněn. </t>
  </si>
  <si>
    <t>* Není přípustné měnit strukturu tabulky v této příloze. Za nesplnění zadávacích podmínek bude považováno slučování, vypouštění, doplňování nebo jiná úprava stanovených položek, pokud by mohla mít za následek neporovnatelnost nabídek.</t>
  </si>
  <si>
    <t>* Zadavatel je oprávněn požadovat upřesnění a doplnění technické specifikace, kterou zpracoval dodavatel. V případě pochybností si může zadavatel ověřit údaje jiným způsobem, například ze strany externích odborníků.</t>
  </si>
  <si>
    <t>POKYNY K VYPLNĚNÍ TECHNICKÉ SPECIFIKACE</t>
  </si>
  <si>
    <r>
      <t xml:space="preserve">* V souladu </t>
    </r>
    <r>
      <rPr>
        <sz val="11"/>
        <rFont val="Calibri"/>
        <family val="2"/>
        <charset val="238"/>
        <scheme val="minor"/>
      </rPr>
      <t>se čl. 9.2. Výzvy k podání nabídky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doda</t>
    </r>
    <r>
      <rPr>
        <b/>
        <sz val="11"/>
        <color theme="1"/>
        <rFont val="Calibri"/>
        <family val="2"/>
        <charset val="238"/>
        <scheme val="minor"/>
      </rPr>
      <t>vatel vyplní tabulku níže v pravém vyznačeném sloupci</t>
    </r>
    <r>
      <rPr>
        <sz val="11"/>
        <color theme="1"/>
        <rFont val="Calibri"/>
        <family val="2"/>
        <charset val="238"/>
        <scheme val="minor"/>
      </rPr>
      <t>. Ve druhém sloupci zleva zadavatel specifikoval parametry požadovaného zboží, počet kusů, délku záruky a další požadavky.</t>
    </r>
  </si>
  <si>
    <r>
      <t xml:space="preserve">* K doplnění specifikace </t>
    </r>
    <r>
      <rPr>
        <b/>
        <sz val="11"/>
        <color theme="1"/>
        <rFont val="Calibri"/>
        <family val="2"/>
        <charset val="238"/>
        <scheme val="minor"/>
      </rPr>
      <t>dodavatel předloží v nabídce související dokument</t>
    </r>
    <r>
      <rPr>
        <sz val="11"/>
        <color theme="1"/>
        <rFont val="Calibri"/>
        <family val="2"/>
        <charset val="238"/>
        <scheme val="minor"/>
      </rPr>
      <t xml:space="preserve">y (výrobní listy, prohlášení o shodě, certifikáty apod.), požadované v této příloze, popř. </t>
    </r>
    <r>
      <rPr>
        <sz val="11"/>
        <rFont val="Calibri"/>
        <family val="2"/>
        <charset val="238"/>
        <scheme val="minor"/>
      </rPr>
      <t>ve Výzvě k podání nabídky</t>
    </r>
    <r>
      <rPr>
        <sz val="11"/>
        <color theme="1"/>
        <rFont val="Calibri"/>
        <family val="2"/>
        <charset val="238"/>
        <scheme val="minor"/>
      </rPr>
      <t>. Bude-li výrobní list nebo obdobný dokument v cizím jazyce, předloží dodavatel jeho prostý překlad v českém jazyce.</t>
    </r>
  </si>
  <si>
    <r>
      <t xml:space="preserve">* V úvodu pravého sloupce dodavatel </t>
    </r>
    <r>
      <rPr>
        <b/>
        <sz val="11"/>
        <color theme="1"/>
        <rFont val="Calibri"/>
        <family val="2"/>
        <charset val="238"/>
        <scheme val="minor"/>
      </rPr>
      <t>uvede  ANO nebo NE</t>
    </r>
    <r>
      <rPr>
        <sz val="11"/>
        <color theme="1"/>
        <rFont val="Calibri"/>
        <family val="2"/>
        <charset val="238"/>
        <scheme val="minor"/>
      </rPr>
      <t xml:space="preserve"> podle toho, zda nabízené zboží komplexně splňuje požadavky zadavatele. Také u každého řádku, ve kterém je v levém sloupci stanoven požadovaný parametr, dodavatel v příslušném pravém sloupci doplní ANO nebo NE, zda je požadavek splněn a napíše </t>
    </r>
    <r>
      <rPr>
        <b/>
        <sz val="11"/>
        <color theme="1"/>
        <rFont val="Calibri"/>
        <family val="2"/>
        <charset val="238"/>
        <scheme val="minor"/>
      </rPr>
      <t>konkrétní nabízený parametr</t>
    </r>
    <r>
      <rPr>
        <sz val="11"/>
        <color theme="1"/>
        <rFont val="Calibri"/>
        <family val="2"/>
        <charset val="238"/>
        <scheme val="minor"/>
      </rPr>
      <t xml:space="preserve"> (je-li to možné). V případě zatržení „NE“ bude dodavatel vyloučen ze zadávacího řízení. </t>
    </r>
    <r>
      <rPr>
        <sz val="11"/>
        <rFont val="Calibri"/>
        <family val="2"/>
        <charset val="238"/>
        <scheme val="minor"/>
      </rPr>
      <t>To platí i v případě, pokud některý parametr nebude vyhovovat.</t>
    </r>
  </si>
  <si>
    <r>
      <t xml:space="preserve">* Dodavatel dále vyplní v pravém sloupci </t>
    </r>
    <r>
      <rPr>
        <b/>
        <sz val="11"/>
        <color theme="1"/>
        <rFont val="Calibri"/>
        <family val="2"/>
        <charset val="238"/>
        <scheme val="minor"/>
      </rPr>
      <t>název nabízeného zboží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a název výrobce</t>
    </r>
    <r>
      <rPr>
        <sz val="11"/>
        <color theme="1"/>
        <rFont val="Calibri"/>
        <family val="2"/>
        <charset val="238"/>
        <scheme val="minor"/>
      </rPr>
      <t xml:space="preserve">. </t>
    </r>
  </si>
  <si>
    <r>
      <rPr>
        <b/>
        <sz val="10"/>
        <rFont val="Calibri"/>
        <family val="2"/>
        <charset val="238"/>
      </rPr>
      <t xml:space="preserve">Výukový robot v mobilním boxu </t>
    </r>
    <r>
      <rPr>
        <sz val="10"/>
        <rFont val="Calibri"/>
        <family val="2"/>
        <charset val="238"/>
      </rPr>
      <t xml:space="preserve">                                                                                                                                         - Maximální nosnost více než 4,5 kg     
- Integrovaná školní buňka
- Průmyslový robot schopný převozu bez předchozí demontáže nebo přípravy s opakovatelně použitelným obalem
- Počet os: 6     
- Maximální dosahnejméně 590 mm     
- Přesnost opakování polohy (ISO 9283): ± 0,02 mm     
- Druh ochrany (IEC 60529): IP40 a lepší
- Montážní poloha libovolná 
- Přívod energie vnitřkem robotu
- rozhraní EtherCAT
- 2 připravené desky s jednotným rastrem pro montáž vlastního příslušenství
- 6osá myš pro přesné navádění
- Soubor nejméně 3 výukových úloh v různých obtížnostech, s řešením úloh                                            - Balíček školních osnov s výukovým plánem různých obtížností
- Chapadlo s nejméně jednou hotovou školní aplikací </t>
    </r>
    <r>
      <rPr>
        <sz val="10"/>
        <color rgb="FFFF000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- Technická dokumentace                                                                                                                                                      - Montážní manuály v českém jazyce</t>
    </r>
    <r>
      <rPr>
        <sz val="10"/>
        <color rgb="FFFF000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- Simulační a ovládací software: virtuální PLC, plně funkční digitální dvojče celé buňky přímo využitelné pro offline a online simulace, simulační SW pro minimálně 12 osob umožňující přímý přenos dat do a z robotu, umožňující plnou kompatibilitu s brýlemi pro virtuální realitu ve formátu .vcax, simulační SW umožňující přidání vlastní kinematiky, virtuální HMI (handheld ovladač), řídící systém umožňující nastavení práv uživatele, možnost vzdáleného připojení k robotu se sledováním stavů robotu za poslední nejméně 2 měsíce, definovatelné detekce nestandardních stavů, automatický messaging</t>
    </r>
  </si>
  <si>
    <r>
      <rPr>
        <b/>
        <sz val="10"/>
        <rFont val="Calibri"/>
        <family val="2"/>
        <charset val="238"/>
      </rPr>
      <t>Výukový robot s možností demontáže funkčních částí</t>
    </r>
    <r>
      <rPr>
        <sz val="10"/>
        <rFont val="Calibri"/>
        <family val="2"/>
        <charset val="238"/>
      </rPr>
      <t xml:space="preserve">            </t>
    </r>
    <r>
      <rPr>
        <sz val="10"/>
        <color rgb="FFFF0000"/>
        <rFont val="Calibri"/>
        <family val="2"/>
        <charset val="238"/>
      </rPr>
      <t xml:space="preserve">                                                                                  </t>
    </r>
    <r>
      <rPr>
        <sz val="10"/>
        <color rgb="FF00B0F0"/>
        <rFont val="Calibri"/>
        <family val="2"/>
        <charset val="238"/>
      </rPr>
      <t xml:space="preserve">- </t>
    </r>
    <r>
      <rPr>
        <sz val="10"/>
        <rFont val="Calibri"/>
        <family val="2"/>
        <charset val="238"/>
      </rPr>
      <t>Plně funkční průmyslový robot pro výuku mechaniky a elektronických řídících systémů</t>
    </r>
    <r>
      <rPr>
        <sz val="10"/>
        <color rgb="FF00B0F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 xml:space="preserve">- Maximální nosnost nejméně 15 kg            </t>
    </r>
    <r>
      <rPr>
        <sz val="10"/>
        <color rgb="FF00B0F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</t>
    </r>
    <r>
      <rPr>
        <sz val="10"/>
        <rFont val="Calibri"/>
        <family val="2"/>
        <charset val="238"/>
      </rPr>
      <t>- Maximální dosah nejméně 1590mm                                                                                                                             - Počet os: 6                                                                                                                                                                            - Přesnost opakování polohy (ISO 9283): ± 0,05 mm                                                                                               - Druh ochrany (IEC 60529): IP40 nebo lepší</t>
    </r>
    <r>
      <rPr>
        <sz val="10"/>
        <color rgb="FF00B0F0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- Možnost demontovat motory os bez demontáže převodovky (bez rizika úniku provozních kapalin)
- Montážní manuály v českém jazyce
- Řídící systém kompatibilní s robotem ve školní buňce
- Simulační SW s plně funkčním modelem robotu</t>
    </r>
    <r>
      <rPr>
        <sz val="10"/>
        <color rgb="FFFF0000"/>
        <rFont val="Calibri"/>
        <family val="2"/>
        <charset val="238"/>
      </rPr>
      <t xml:space="preserve">
</t>
    </r>
  </si>
  <si>
    <t>Dovybavení robotické učebny, II.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</si>
</sst>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B0F0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3" borderId="14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Normální" xfId="0" builtinId="0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110" zoomScaleNormal="110" workbookViewId="0">
      <selection activeCell="E40" sqref="E40"/>
    </sheetView>
  </sheetViews>
  <sheetFormatPr defaultRowHeight="15" x14ac:dyDescent="0.25"/>
  <cols>
    <col min="1" max="1" width="5.42578125" customWidth="1"/>
    <col min="2" max="2" width="76.42578125" customWidth="1"/>
    <col min="4" max="4" width="19.5703125" customWidth="1"/>
    <col min="6" max="6" width="12.28515625" customWidth="1"/>
    <col min="7" max="7" width="13.42578125" customWidth="1"/>
    <col min="8" max="8" width="19.140625" customWidth="1"/>
    <col min="9" max="9" width="66.28515625" customWidth="1"/>
  </cols>
  <sheetData>
    <row r="1" spans="1:9" x14ac:dyDescent="0.25">
      <c r="A1" s="39" t="s">
        <v>0</v>
      </c>
      <c r="B1" s="39"/>
      <c r="C1" s="40"/>
      <c r="D1" s="40"/>
      <c r="E1" s="40"/>
      <c r="F1" s="40"/>
      <c r="G1" s="40"/>
      <c r="H1" s="40"/>
    </row>
    <row r="2" spans="1:9" x14ac:dyDescent="0.25">
      <c r="A2" s="44" t="s">
        <v>1</v>
      </c>
      <c r="B2" s="45"/>
      <c r="C2" s="46"/>
      <c r="D2" s="47"/>
      <c r="E2" s="47"/>
      <c r="F2" s="47"/>
      <c r="G2" s="47"/>
      <c r="H2" s="48"/>
    </row>
    <row r="3" spans="1:9" x14ac:dyDescent="0.25">
      <c r="A3" s="39" t="s">
        <v>2</v>
      </c>
      <c r="B3" s="39"/>
      <c r="C3" s="40"/>
      <c r="D3" s="40"/>
      <c r="E3" s="40"/>
      <c r="F3" s="40"/>
      <c r="G3" s="40"/>
      <c r="H3" s="40"/>
    </row>
    <row r="4" spans="1:9" x14ac:dyDescent="0.25">
      <c r="A4" s="39" t="s">
        <v>3</v>
      </c>
      <c r="B4" s="39"/>
      <c r="C4" s="40"/>
      <c r="D4" s="40"/>
      <c r="E4" s="40"/>
      <c r="F4" s="40"/>
      <c r="G4" s="40"/>
      <c r="H4" s="40"/>
    </row>
    <row r="5" spans="1:9" x14ac:dyDescent="0.25">
      <c r="A5" s="39" t="s">
        <v>4</v>
      </c>
      <c r="B5" s="39"/>
      <c r="C5" s="40"/>
      <c r="D5" s="40"/>
      <c r="E5" s="40"/>
      <c r="F5" s="40"/>
      <c r="G5" s="40"/>
      <c r="H5" s="40"/>
    </row>
    <row r="6" spans="1:9" x14ac:dyDescent="0.25">
      <c r="A6" s="39" t="s">
        <v>5</v>
      </c>
      <c r="B6" s="39"/>
      <c r="C6" s="40"/>
      <c r="D6" s="40"/>
      <c r="E6" s="40"/>
      <c r="F6" s="40"/>
      <c r="G6" s="40"/>
      <c r="H6" s="40"/>
    </row>
    <row r="7" spans="1:9" x14ac:dyDescent="0.25">
      <c r="A7" s="39" t="s">
        <v>6</v>
      </c>
      <c r="B7" s="39"/>
      <c r="C7" s="40"/>
      <c r="D7" s="40"/>
      <c r="E7" s="40"/>
      <c r="F7" s="40"/>
      <c r="G7" s="40"/>
      <c r="H7" s="40"/>
    </row>
    <row r="8" spans="1:9" x14ac:dyDescent="0.25">
      <c r="B8" s="1"/>
    </row>
    <row r="9" spans="1:9" ht="30" x14ac:dyDescent="0.25">
      <c r="A9" s="41" t="s">
        <v>7</v>
      </c>
      <c r="B9" s="42"/>
      <c r="C9" s="42"/>
      <c r="D9" s="42"/>
      <c r="E9" s="43"/>
      <c r="F9" s="2" t="s">
        <v>8</v>
      </c>
      <c r="G9" s="3" t="s">
        <v>9</v>
      </c>
      <c r="H9" s="3" t="s">
        <v>10</v>
      </c>
    </row>
    <row r="10" spans="1:9" x14ac:dyDescent="0.25">
      <c r="A10" s="31" t="s">
        <v>29</v>
      </c>
      <c r="B10" s="32"/>
      <c r="C10" s="5"/>
      <c r="D10" s="5"/>
      <c r="E10" s="5"/>
      <c r="F10" s="6">
        <f>F26</f>
        <v>0</v>
      </c>
      <c r="G10" s="6">
        <f>G26</f>
        <v>0</v>
      </c>
      <c r="H10" s="6">
        <f>H26</f>
        <v>0</v>
      </c>
    </row>
    <row r="11" spans="1:9" x14ac:dyDescent="0.25">
      <c r="A11" s="7" t="s">
        <v>11</v>
      </c>
      <c r="B11" s="4"/>
      <c r="C11" s="7"/>
      <c r="D11" s="7"/>
      <c r="E11" s="7"/>
      <c r="F11" s="8">
        <f>SUM(F10:F10)</f>
        <v>0</v>
      </c>
      <c r="G11" s="8">
        <f>SUM(G10:G10)</f>
        <v>0</v>
      </c>
      <c r="H11" s="8">
        <f>SUM(H10:H10)</f>
        <v>0</v>
      </c>
    </row>
    <row r="12" spans="1:9" ht="15.75" thickBot="1" x14ac:dyDescent="0.3">
      <c r="B12" s="9"/>
      <c r="C12" s="10"/>
      <c r="D12" s="10"/>
      <c r="E12" s="10"/>
      <c r="F12" s="11"/>
      <c r="G12" s="11"/>
      <c r="H12" s="11"/>
    </row>
    <row r="13" spans="1:9" ht="15.75" thickBot="1" x14ac:dyDescent="0.3">
      <c r="A13" s="49" t="s">
        <v>22</v>
      </c>
      <c r="B13" s="50"/>
      <c r="C13" s="50"/>
      <c r="D13" s="50"/>
      <c r="E13" s="50"/>
      <c r="F13" s="50"/>
      <c r="G13" s="50"/>
      <c r="H13" s="50"/>
      <c r="I13" s="51"/>
    </row>
    <row r="14" spans="1:9" ht="33" customHeight="1" x14ac:dyDescent="0.25">
      <c r="A14" s="58" t="s">
        <v>23</v>
      </c>
      <c r="B14" s="59"/>
      <c r="C14" s="59"/>
      <c r="D14" s="59"/>
      <c r="E14" s="59"/>
      <c r="F14" s="59"/>
      <c r="G14" s="59"/>
      <c r="H14" s="59"/>
      <c r="I14" s="60"/>
    </row>
    <row r="15" spans="1:9" ht="49.5" customHeight="1" x14ac:dyDescent="0.25">
      <c r="A15" s="55" t="s">
        <v>25</v>
      </c>
      <c r="B15" s="56"/>
      <c r="C15" s="56"/>
      <c r="D15" s="56"/>
      <c r="E15" s="56"/>
      <c r="F15" s="56"/>
      <c r="G15" s="56"/>
      <c r="H15" s="56"/>
      <c r="I15" s="57"/>
    </row>
    <row r="16" spans="1:9" ht="37.5" customHeight="1" x14ac:dyDescent="0.25">
      <c r="A16" s="55" t="s">
        <v>26</v>
      </c>
      <c r="B16" s="56"/>
      <c r="C16" s="56"/>
      <c r="D16" s="56"/>
      <c r="E16" s="56"/>
      <c r="F16" s="56"/>
      <c r="G16" s="56"/>
      <c r="H16" s="56"/>
      <c r="I16" s="57"/>
    </row>
    <row r="17" spans="1:9" ht="31.5" customHeight="1" x14ac:dyDescent="0.25">
      <c r="A17" s="55" t="s">
        <v>19</v>
      </c>
      <c r="B17" s="56"/>
      <c r="C17" s="56"/>
      <c r="D17" s="56"/>
      <c r="E17" s="56"/>
      <c r="F17" s="56"/>
      <c r="G17" s="56"/>
      <c r="H17" s="56"/>
      <c r="I17" s="57"/>
    </row>
    <row r="18" spans="1:9" ht="42" customHeight="1" x14ac:dyDescent="0.25">
      <c r="A18" s="55" t="s">
        <v>24</v>
      </c>
      <c r="B18" s="56"/>
      <c r="C18" s="56"/>
      <c r="D18" s="56"/>
      <c r="E18" s="56"/>
      <c r="F18" s="56"/>
      <c r="G18" s="56"/>
      <c r="H18" s="56"/>
      <c r="I18" s="57"/>
    </row>
    <row r="19" spans="1:9" ht="31.5" customHeight="1" x14ac:dyDescent="0.25">
      <c r="A19" s="55" t="s">
        <v>20</v>
      </c>
      <c r="B19" s="56"/>
      <c r="C19" s="56"/>
      <c r="D19" s="56"/>
      <c r="E19" s="56"/>
      <c r="F19" s="56"/>
      <c r="G19" s="56"/>
      <c r="H19" s="56"/>
      <c r="I19" s="57"/>
    </row>
    <row r="20" spans="1:9" ht="26.25" customHeight="1" thickBot="1" x14ac:dyDescent="0.3">
      <c r="A20" s="52" t="s">
        <v>21</v>
      </c>
      <c r="B20" s="53"/>
      <c r="C20" s="53"/>
      <c r="D20" s="53"/>
      <c r="E20" s="53"/>
      <c r="F20" s="53"/>
      <c r="G20" s="53"/>
      <c r="H20" s="53"/>
      <c r="I20" s="54"/>
    </row>
    <row r="21" spans="1:9" x14ac:dyDescent="0.25">
      <c r="A21" s="12"/>
      <c r="B21" s="13"/>
      <c r="C21" s="14"/>
      <c r="D21" s="15"/>
      <c r="E21" s="14"/>
      <c r="F21" s="16"/>
      <c r="G21" s="16"/>
      <c r="H21" s="11"/>
    </row>
    <row r="22" spans="1:9" ht="21" x14ac:dyDescent="0.35">
      <c r="A22" s="33" t="s">
        <v>29</v>
      </c>
      <c r="B22" s="32"/>
      <c r="C22" s="17"/>
      <c r="D22" s="17"/>
      <c r="E22" s="17"/>
      <c r="F22" s="5"/>
      <c r="G22" s="5"/>
      <c r="H22" s="5"/>
      <c r="I22" s="30"/>
    </row>
    <row r="23" spans="1:9" ht="33.75" x14ac:dyDescent="0.25">
      <c r="A23" s="18" t="s">
        <v>12</v>
      </c>
      <c r="B23" s="19" t="s">
        <v>17</v>
      </c>
      <c r="C23" s="20" t="s">
        <v>13</v>
      </c>
      <c r="D23" s="35" t="s">
        <v>14</v>
      </c>
      <c r="E23" s="20" t="s">
        <v>15</v>
      </c>
      <c r="F23" s="20" t="s">
        <v>8</v>
      </c>
      <c r="G23" s="34" t="s">
        <v>16</v>
      </c>
      <c r="H23" s="34" t="s">
        <v>10</v>
      </c>
      <c r="I23" s="19" t="s">
        <v>18</v>
      </c>
    </row>
    <row r="24" spans="1:9" ht="344.25" customHeight="1" x14ac:dyDescent="0.25">
      <c r="A24" s="20">
        <v>1</v>
      </c>
      <c r="B24" s="21" t="s">
        <v>27</v>
      </c>
      <c r="C24" s="28">
        <v>1</v>
      </c>
      <c r="D24" s="36"/>
      <c r="E24" s="22">
        <v>21</v>
      </c>
      <c r="F24" s="23">
        <f>ROUND(D24*0.21*C24,2)</f>
        <v>0</v>
      </c>
      <c r="G24" s="23">
        <f>ROUND(D24*C24,2)</f>
        <v>0</v>
      </c>
      <c r="H24" s="23">
        <f>ROUND(G24*1.21,2)</f>
        <v>0</v>
      </c>
      <c r="I24" s="38"/>
    </row>
    <row r="25" spans="1:9" ht="165.75" x14ac:dyDescent="0.25">
      <c r="A25" s="20">
        <v>2</v>
      </c>
      <c r="B25" s="29" t="s">
        <v>28</v>
      </c>
      <c r="C25" s="28">
        <v>1</v>
      </c>
      <c r="D25" s="36"/>
      <c r="E25" s="22">
        <v>21</v>
      </c>
      <c r="F25" s="23">
        <f t="shared" ref="F25" si="0">ROUND(D25*0.21*C25,2)</f>
        <v>0</v>
      </c>
      <c r="G25" s="23">
        <f t="shared" ref="G25" si="1">ROUND(D25*C25,2)</f>
        <v>0</v>
      </c>
      <c r="H25" s="23">
        <f>ROUND(G25*1.21,2)</f>
        <v>0</v>
      </c>
      <c r="I25" s="37"/>
    </row>
    <row r="26" spans="1:9" ht="21" x14ac:dyDescent="0.25">
      <c r="A26" s="24"/>
      <c r="B26" s="25" t="s">
        <v>11</v>
      </c>
      <c r="C26" s="24"/>
      <c r="D26" s="24"/>
      <c r="E26" s="24"/>
      <c r="F26" s="26">
        <f>SUM(F24:F25)</f>
        <v>0</v>
      </c>
      <c r="G26" s="26">
        <f>SUM(G24:G25)</f>
        <v>0</v>
      </c>
      <c r="H26" s="27">
        <f>ROUND(G26*1.21,2)</f>
        <v>0</v>
      </c>
      <c r="I26" s="25"/>
    </row>
  </sheetData>
  <sheetProtection algorithmName="SHA-512" hashValue="wzitQfb+bFf41Y3zfLO+ZzG3P5uoCgax3yc1sKZQ6scJduSMruJjwZB8XWI8X47AmpDw/uTnSSin150wYcIQJA==" saltValue="+eCqNtHprTYMopZeMyHaHg==" spinCount="100000" sheet="1" objects="1" scenarios="1"/>
  <protectedRanges>
    <protectedRange sqref="C1:H7 D24:D25 I24:I25" name="roboti"/>
    <protectedRange sqref="C1:H7" name="Oblast2_1"/>
    <protectedRange sqref="C1:H7" name="Oblast1"/>
    <protectedRange sqref="C1:H7 D24:D25" name="Oblast3"/>
  </protectedRanges>
  <mergeCells count="23">
    <mergeCell ref="A13:I13"/>
    <mergeCell ref="A20:I20"/>
    <mergeCell ref="A17:I17"/>
    <mergeCell ref="A18:I18"/>
    <mergeCell ref="A19:I19"/>
    <mergeCell ref="A14:I14"/>
    <mergeCell ref="A15:I15"/>
    <mergeCell ref="A16:I16"/>
    <mergeCell ref="A1:B1"/>
    <mergeCell ref="C1:H1"/>
    <mergeCell ref="A2:B2"/>
    <mergeCell ref="C2:H2"/>
    <mergeCell ref="A3:B3"/>
    <mergeCell ref="C3:H3"/>
    <mergeCell ref="A7:B7"/>
    <mergeCell ref="C7:H7"/>
    <mergeCell ref="A9:E9"/>
    <mergeCell ref="A4:B4"/>
    <mergeCell ref="C4:H4"/>
    <mergeCell ref="A5:B5"/>
    <mergeCell ref="C5:H5"/>
    <mergeCell ref="A6:B6"/>
    <mergeCell ref="C6:H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Zajícová</dc:creator>
  <cp:lastModifiedBy>Kateřina Zajícová</cp:lastModifiedBy>
  <dcterms:created xsi:type="dcterms:W3CDTF">2024-06-14T11:45:59Z</dcterms:created>
  <dcterms:modified xsi:type="dcterms:W3CDTF">2025-03-25T11:52:32Z</dcterms:modified>
</cp:coreProperties>
</file>