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_DNS\DNS pro NPK 2024\DNS_Obvazový materiál pro NPK 2024\VÝZVY č. 1 K PODÁNÍ NABÍDKY\Kategorie 10\"/>
    </mc:Choice>
  </mc:AlternateContent>
  <bookViews>
    <workbookView xWindow="-120" yWindow="-120" windowWidth="29040" windowHeight="15840"/>
  </bookViews>
  <sheets>
    <sheet name="K9" sheetId="1" r:id="rId1"/>
  </sheets>
  <definedNames>
    <definedName name="_xlnm.Print_Area" localSheetId="0">'K9'!$A$1:$N$65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G33" i="1" s="1"/>
  <c r="F32" i="1"/>
  <c r="G32" i="1" s="1"/>
  <c r="F31" i="1"/>
  <c r="G31" i="1" s="1"/>
  <c r="F30" i="1"/>
  <c r="F25" i="1"/>
  <c r="G25" i="1" s="1"/>
  <c r="F24" i="1"/>
  <c r="G24" i="1" s="1"/>
  <c r="F23" i="1"/>
  <c r="G23" i="1" s="1"/>
  <c r="F22" i="1"/>
  <c r="F17" i="1"/>
  <c r="G17" i="1" s="1"/>
  <c r="F16" i="1"/>
  <c r="G16" i="1" s="1"/>
  <c r="F15" i="1"/>
  <c r="G15" i="1" s="1"/>
  <c r="F14" i="1"/>
  <c r="G14" i="1" s="1"/>
  <c r="F26" i="1" l="1"/>
  <c r="F34" i="1"/>
  <c r="G18" i="1"/>
  <c r="G30" i="1"/>
  <c r="G34" i="1" s="1"/>
  <c r="F18" i="1"/>
  <c r="G22" i="1"/>
  <c r="G26" i="1" s="1"/>
  <c r="D36" i="1" l="1"/>
  <c r="D38" i="1"/>
  <c r="D37" i="1" s="1"/>
</calcChain>
</file>

<file path=xl/sharedStrings.xml><?xml version="1.0" encoding="utf-8"?>
<sst xmlns="http://schemas.openxmlformats.org/spreadsheetml/2006/main" count="227" uniqueCount="83">
  <si>
    <t xml:space="preserve">Příloha č 1 - Technická specifikace včetně cenové nabídky (ocenění) </t>
  </si>
  <si>
    <t>NÁZEV VZ:</t>
  </si>
  <si>
    <t>KATEGORIE</t>
  </si>
  <si>
    <t>NÁZEV DODAVATELE:</t>
  </si>
  <si>
    <t>DOPLNÍ DODAVATEL</t>
  </si>
  <si>
    <t>SÍDLO:</t>
  </si>
  <si>
    <t>IČO/DIČ:</t>
  </si>
  <si>
    <t>STATUTÁRNÍ ZÁSTUPCE:</t>
  </si>
  <si>
    <t>KONTAKTNÍ OSOBA:</t>
  </si>
  <si>
    <t>E-MAIL</t>
  </si>
  <si>
    <t>TELEFON</t>
  </si>
  <si>
    <t>Dodavatel nesmí v tabulce měnit, slučovat, přidávat nebo vypouštět položky jednotlivých parametrů, které obsahuje Příloha č. 1. V relevantních  sloupcích tabulky ( cena za MJ, sazba DPH, název produktu, nabízený typ obalu, kód SUKL, Objednací číslo a obchodní označení) dodavatel doplní, jaké zboží konkrétně nabízí a za jakou cenu jej nabízí. Dodavatel vyplní všechny relevantní položky v sloupcích, když v nich poskytne technické informace o nabízeném plnění tak, aby je zadavatel byl schopen kvalifikovaně posoudit a porovnat s jinými nabídkami. 
Nepřípustná změna tabulky Technická specifikace vč ocenění nebo porušení dalších požadavků znamená nesplnění požadavků zadavatele uvedených v zadávacích podmínkách.</t>
  </si>
  <si>
    <t>Předmět plnění - minimální parametry požadované zadavatelem</t>
  </si>
  <si>
    <t>Název produktu (obchodní název)</t>
  </si>
  <si>
    <t>Objednací číslo</t>
  </si>
  <si>
    <t>Výrobce</t>
  </si>
  <si>
    <t>Cena celkem</t>
  </si>
  <si>
    <t>Minimální požadované parametry:</t>
  </si>
  <si>
    <t>Zboží splňuje 
 ANO/NE</t>
  </si>
  <si>
    <t>Svým podpisem stvrzuji, že výše uvedené údaje o nabízeném zboží jsou správné a závazné.</t>
  </si>
  <si>
    <t>Podpis osoby oprávněné zastupovat dodavatele</t>
  </si>
  <si>
    <r>
      <t xml:space="preserve">Počet balení v 1 kartonu </t>
    </r>
    <r>
      <rPr>
        <sz val="11"/>
        <rFont val="Calibri"/>
        <family val="2"/>
        <charset val="238"/>
        <scheme val="minor"/>
      </rPr>
      <t>(velikost nabízeního balení)</t>
    </r>
  </si>
  <si>
    <t>Cena za 1 měrnou jednotku (MJ) v Kč bez DPH</t>
  </si>
  <si>
    <t>VÝZVA Č.1 - DYNAMICKÝ NÁKUPNÍ SYTÉM - OBVAZOVÝ MATERIÁL PRO NEMOCNICE PLZEŇSKÉHO KRAJE</t>
  </si>
  <si>
    <t>Celková cena za předpokládaný odběr za 12 měsíců plnění v Kč včetně DPH</t>
  </si>
  <si>
    <t>Sazba DPH  (v %)</t>
  </si>
  <si>
    <t>Cena v Kč bez DPH:</t>
  </si>
  <si>
    <t>DPH v Kč :</t>
  </si>
  <si>
    <t>Cena v Kč včetně DPH:</t>
  </si>
  <si>
    <t>KATEGORIE 10 – KOMPRESIVNÍ OBINADLA</t>
  </si>
  <si>
    <t>Elastická fixační obinadla</t>
  </si>
  <si>
    <t>Měrná jednotka
 = 1 ks</t>
  </si>
  <si>
    <t>Cena za 1 ks měrné jednotky (MJ) v Kč bez DPH</t>
  </si>
  <si>
    <t>Obinadlo fixační, 6x4cm, baleno volně, 17nití, podélně elastické (cca.90%), tkané okraje, barva bílá</t>
  </si>
  <si>
    <t>1 ks</t>
  </si>
  <si>
    <t>Obinadlo fixační, 8x4cm, baleno volně, 17nití, podélně elastické (cca.90%), tkané okraje, barva bílá</t>
  </si>
  <si>
    <t>Obinadlo fixační, 10x4cm, baleno volně, 17nití, podélně elastické (cca.90%), tkané okraje, barva bílá</t>
  </si>
  <si>
    <t>Obinadlo fixační, 12x4cm, baleno volně, 17nití, podélně elastické (cca.90%), tkané okraje, barva bílá</t>
  </si>
  <si>
    <t>Elastická univerzální obinadla</t>
  </si>
  <si>
    <t>Měrná jednotka
 = 1ks</t>
  </si>
  <si>
    <t>Elastické univerzální obinadlo 8cm x 5m, MIN 60% bavlny, tažnost 130 - 140%, MAX bal. 10ks</t>
  </si>
  <si>
    <t>1ks</t>
  </si>
  <si>
    <t>Elastické univerzální obinadlo 10cm x 5m, MIN 60% bavlny, tažnost 130 - 140%, MAX bal. 10ks</t>
  </si>
  <si>
    <t>Elastické univerzální obinadlo 12cm x 5m, MIN 60% bavlny, tažnost 130 - 140%, MAX bal. 10ks</t>
  </si>
  <si>
    <t>Elastické univerzální obinadlo 15cm x 5m, MIN 60% bavlny, tažnost 130 - 140%, MAX bal. 10ks</t>
  </si>
  <si>
    <t xml:space="preserve">Elastická krátkotažná obinadla určená primárně pro použití po operacích varixů </t>
  </si>
  <si>
    <t>Měrná jednotka
 =1 ks</t>
  </si>
  <si>
    <t>Elastické krátkotažné obinadlo 8cm x 5m, 60% bavlny, tažnost do 90%, MAX bal. 10ks</t>
  </si>
  <si>
    <t>Elastické krátkotažné obinadlo 10cm x 5m, 60% bavlny, tažnost do 90%, MAX bal. 10ks</t>
  </si>
  <si>
    <t>Elastické krátkotažné obinadlo 12cm x 5m, 60% bavlny, tažnost do 90%, MAX bal. 10ks</t>
  </si>
  <si>
    <t>Elastické krátkotažné obinadlo 15cm x 5m, 60% bavlny, tažnost do 90%, MAX bal. 10ks</t>
  </si>
  <si>
    <t>400</t>
  </si>
  <si>
    <t>Kompresivní obinadla (dále jen "Zboží")</t>
  </si>
  <si>
    <t>přiloženo vyobrazení výrobku z katalogu nebo katalogový list</t>
  </si>
  <si>
    <t>Pro všechny kategorie - Tolerance v šířce +- 5%</t>
  </si>
  <si>
    <t>Pro všechny kategorie - Dobrá snášenlivost na kůži</t>
  </si>
  <si>
    <t>Pro všechny kategorie - Zatkané okraje</t>
  </si>
  <si>
    <t>Elastické univerzální obinadla - plošná hmotnost min. 67g na m2 Tolerance+/- 5%</t>
  </si>
  <si>
    <t>Elastické univerzální obinadla - možnost sterilizace parou, EO</t>
  </si>
  <si>
    <t>Elastické univerzální obinadla - bez obsahu latexu</t>
  </si>
  <si>
    <t>Elastická krátkotažná obinadla - plošná hmotnost min. 82g na m2 Tolerance+/- 5%</t>
  </si>
  <si>
    <t>Elastická krátkotažná obinadla - možnost sterilizace parou, EO</t>
  </si>
  <si>
    <t>Elastická krátkotažná obinadla - bez obsahu latexu</t>
  </si>
  <si>
    <t xml:space="preserve">Elastická krátkotažná obin.určená primárně pro použití po operacích varixů: </t>
  </si>
  <si>
    <t>Tažnost maximálně 95%</t>
  </si>
  <si>
    <t>Podíl bavlny minimálně 60%</t>
  </si>
  <si>
    <t>Hustota materiálu minimálně 70 g /m2</t>
  </si>
  <si>
    <t xml:space="preserve">Dle MD  2017/745/EU   </t>
  </si>
  <si>
    <t xml:space="preserve">Bílá barva </t>
  </si>
  <si>
    <t>Přidělen UDI kód</t>
  </si>
  <si>
    <t>Předpokládaný odběr MJ za 12 měsíců plnění
(v ks)</t>
  </si>
  <si>
    <t>Předpokládaný odběr MJ za 12  měsíců plnění
(v ks)</t>
  </si>
  <si>
    <t>Kód EAN</t>
  </si>
  <si>
    <t>Vyžadována instruktáž ANO/NE</t>
  </si>
  <si>
    <t>Riziková třída</t>
  </si>
  <si>
    <t xml:space="preserve">Zadavatelem uvedená specifikace a technické parametry představují minimální požadavky zadavatele na dodávku obvazového materiálu, který je předmětem plnění této kategorie  DNS. Dodavatel může nabídnout řešení a zboží s lepšími parametry (v případě, že lze objektivně stanovit, že se jedná o parametry lepší), nikoliv s parametry horšími (či horší kvality), než požaduje zadavatel. Zadavatel připouští i jiná kvalitativně a technicky obdobná řešení za podmínky, že nesmí dojít ke zhoršení požadovaných parametrů. Předmětem dodávky musí být zboží nové a originální. Zboží splňuje nařízení Evropského parlamentu a rady (EU) 2017/745 ze dne 5.dubna 2017 o zdravotnických prostředcích. </t>
  </si>
  <si>
    <r>
      <t>Celková cena za předpokládaný odběr za 12 měsíců plnění v Kč bez DPH</t>
    </r>
    <r>
      <rPr>
        <b/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</si>
  <si>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Celková cena za předmět plnění 
</t>
    </r>
    <r>
      <rPr>
        <b/>
        <sz val="11"/>
        <color rgb="FFFF0000"/>
        <rFont val="Calibri"/>
        <family val="2"/>
        <charset val="238"/>
        <scheme val="minor"/>
      </rPr>
      <t>(Předmět hodnocení)</t>
    </r>
  </si>
  <si>
    <t>4 000</t>
  </si>
  <si>
    <t>2 400</t>
  </si>
  <si>
    <t>5 200</t>
  </si>
  <si>
    <t>Zákon 375/2022 Sb. o zdravotnických prostředcích a diagnostických zdravotnických prostředcích in vitro, ve znění pozdějších předpisů
Vyhláška 377/2022 Sb. o provedení některých ustanovení zákona o zdravotnických prostředcích a diagnostických zdravotnických prostředcích in vitro, ve znění pozdějších předpisů
Nařízení Evropského parlamentu a Rady (EU) 2017/745 ze dne 5. dubna 2017 o zdravotnických prostředcích</t>
  </si>
  <si>
    <t>V ....................... dne 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</si>
</sst>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4" fillId="3" borderId="0" xfId="0" applyFont="1" applyFill="1"/>
    <xf numFmtId="0" fontId="4" fillId="3" borderId="4" xfId="0" applyFont="1" applyFill="1" applyBorder="1"/>
    <xf numFmtId="0" fontId="6" fillId="0" borderId="0" xfId="0" applyFont="1"/>
    <xf numFmtId="0" fontId="6" fillId="0" borderId="4" xfId="0" applyFont="1" applyBorder="1"/>
    <xf numFmtId="0" fontId="8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17" fillId="3" borderId="7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164" fontId="17" fillId="3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165" fontId="3" fillId="0" borderId="24" xfId="0" applyNumberFormat="1" applyFont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0" fontId="16" fillId="0" borderId="0" xfId="0" applyFont="1"/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5" fontId="10" fillId="0" borderId="0" xfId="0" applyNumberFormat="1" applyFont="1" applyAlignment="1">
      <alignment horizontal="center"/>
    </xf>
    <xf numFmtId="0" fontId="19" fillId="0" borderId="0" xfId="0" applyFont="1"/>
    <xf numFmtId="0" fontId="6" fillId="0" borderId="0" xfId="0" applyFont="1" applyAlignment="1">
      <alignment wrapText="1"/>
    </xf>
    <xf numFmtId="0" fontId="20" fillId="0" borderId="0" xfId="0" applyFont="1"/>
    <xf numFmtId="0" fontId="16" fillId="0" borderId="9" xfId="0" applyFont="1" applyBorder="1" applyAlignment="1">
      <alignment vertical="center" wrapText="1"/>
    </xf>
    <xf numFmtId="0" fontId="16" fillId="0" borderId="26" xfId="0" applyFont="1" applyBorder="1" applyAlignment="1">
      <alignment horizontal="center" vertical="center"/>
    </xf>
    <xf numFmtId="3" fontId="17" fillId="0" borderId="26" xfId="0" applyNumberFormat="1" applyFont="1" applyBorder="1" applyAlignment="1">
      <alignment horizontal="center" vertical="center" wrapText="1"/>
    </xf>
    <xf numFmtId="165" fontId="15" fillId="3" borderId="26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26" xfId="0" applyNumberFormat="1" applyFont="1" applyFill="1" applyBorder="1" applyAlignment="1" applyProtection="1">
      <alignment horizontal="center" vertical="center" wrapText="1" shrinkToFit="1"/>
      <protection locked="0"/>
    </xf>
    <xf numFmtId="165" fontId="16" fillId="3" borderId="26" xfId="0" applyNumberFormat="1" applyFont="1" applyFill="1" applyBorder="1" applyAlignment="1">
      <alignment horizontal="center" vertical="center" wrapText="1"/>
    </xf>
    <xf numFmtId="49" fontId="2" fillId="3" borderId="26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31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4" xfId="0" applyFont="1" applyBorder="1" applyAlignment="1">
      <alignment horizontal="center" vertical="center"/>
    </xf>
    <xf numFmtId="3" fontId="17" fillId="0" borderId="4" xfId="0" applyNumberFormat="1" applyFont="1" applyBorder="1" applyAlignment="1">
      <alignment horizontal="center" vertical="center" wrapText="1"/>
    </xf>
    <xf numFmtId="165" fontId="15" fillId="3" borderId="4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4" xfId="0" applyNumberFormat="1" applyFont="1" applyFill="1" applyBorder="1" applyAlignment="1" applyProtection="1">
      <alignment horizontal="center" vertical="center" wrapText="1" shrinkToFit="1"/>
      <protection locked="0"/>
    </xf>
    <xf numFmtId="165" fontId="16" fillId="3" borderId="4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15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27" xfId="0" applyFont="1" applyBorder="1" applyAlignment="1">
      <alignment vertical="center" wrapText="1"/>
    </xf>
    <xf numFmtId="0" fontId="16" fillId="0" borderId="22" xfId="0" applyFont="1" applyBorder="1" applyAlignment="1">
      <alignment horizontal="center" vertical="center"/>
    </xf>
    <xf numFmtId="165" fontId="15" fillId="3" borderId="22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22" xfId="0" applyNumberFormat="1" applyFont="1" applyFill="1" applyBorder="1" applyAlignment="1" applyProtection="1">
      <alignment horizontal="center" vertical="center" wrapText="1" shrinkToFit="1"/>
      <protection locked="0"/>
    </xf>
    <xf numFmtId="165" fontId="16" fillId="3" borderId="22" xfId="0" applyNumberFormat="1" applyFont="1" applyFill="1" applyBorder="1" applyAlignment="1">
      <alignment horizontal="center" vertical="center" wrapText="1"/>
    </xf>
    <xf numFmtId="49" fontId="2" fillId="3" borderId="22" xfId="0" applyNumberFormat="1" applyFont="1" applyFill="1" applyBorder="1" applyAlignment="1" applyProtection="1">
      <alignment horizontal="center" vertical="center" wrapText="1" shrinkToFit="1"/>
      <protection locked="0"/>
    </xf>
    <xf numFmtId="165" fontId="22" fillId="0" borderId="0" xfId="0" applyNumberFormat="1" applyFont="1" applyAlignment="1">
      <alignment horizontal="left" vertical="center"/>
    </xf>
    <xf numFmtId="165" fontId="23" fillId="0" borderId="0" xfId="0" applyNumberFormat="1" applyFont="1" applyAlignment="1">
      <alignment horizontal="center"/>
    </xf>
    <xf numFmtId="165" fontId="21" fillId="0" borderId="0" xfId="0" applyNumberFormat="1" applyFont="1" applyAlignment="1">
      <alignment horizontal="center"/>
    </xf>
    <xf numFmtId="0" fontId="17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49" fontId="17" fillId="3" borderId="36" xfId="0" applyNumberFormat="1" applyFont="1" applyFill="1" applyBorder="1" applyAlignment="1">
      <alignment horizontal="center" vertical="center" wrapText="1"/>
    </xf>
    <xf numFmtId="0" fontId="17" fillId="3" borderId="36" xfId="0" applyFont="1" applyFill="1" applyBorder="1" applyAlignment="1">
      <alignment horizontal="center" vertical="center" wrapText="1"/>
    </xf>
    <xf numFmtId="164" fontId="17" fillId="3" borderId="36" xfId="0" applyNumberFormat="1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3" borderId="37" xfId="0" applyFont="1" applyFill="1" applyBorder="1" applyAlignment="1">
      <alignment horizontal="center" vertical="center" wrapText="1"/>
    </xf>
    <xf numFmtId="0" fontId="17" fillId="3" borderId="38" xfId="0" applyFont="1" applyFill="1" applyBorder="1" applyAlignment="1">
      <alignment horizontal="center" vertical="center" wrapText="1"/>
    </xf>
    <xf numFmtId="0" fontId="1" fillId="0" borderId="0" xfId="0" applyFont="1"/>
    <xf numFmtId="49" fontId="17" fillId="3" borderId="4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Alignment="1">
      <alignment horizontal="left" vertical="center"/>
    </xf>
    <xf numFmtId="165" fontId="11" fillId="0" borderId="0" xfId="0" applyNumberFormat="1" applyFont="1" applyAlignment="1">
      <alignment horizontal="center"/>
    </xf>
    <xf numFmtId="0" fontId="17" fillId="0" borderId="24" xfId="0" applyFont="1" applyBorder="1" applyAlignment="1">
      <alignment vertical="center" wrapText="1"/>
    </xf>
    <xf numFmtId="165" fontId="3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3" fontId="17" fillId="0" borderId="22" xfId="0" applyNumberFormat="1" applyFont="1" applyBorder="1" applyAlignment="1">
      <alignment horizontal="center" vertical="center" wrapText="1"/>
    </xf>
    <xf numFmtId="49" fontId="17" fillId="3" borderId="26" xfId="0" applyNumberFormat="1" applyFont="1" applyFill="1" applyBorder="1" applyAlignment="1">
      <alignment horizontal="center" vertical="center" wrapText="1"/>
    </xf>
    <xf numFmtId="49" fontId="17" fillId="3" borderId="22" xfId="0" applyNumberFormat="1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14" xfId="0" applyFont="1" applyBorder="1" applyAlignment="1">
      <alignment vertical="center" wrapText="1"/>
    </xf>
    <xf numFmtId="49" fontId="2" fillId="0" borderId="12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13" xfId="0" applyNumberFormat="1" applyFont="1" applyBorder="1" applyAlignment="1" applyProtection="1">
      <alignment horizontal="center" vertical="center" wrapText="1" shrinkToFit="1"/>
      <protection locked="0"/>
    </xf>
    <xf numFmtId="0" fontId="1" fillId="0" borderId="0" xfId="0" applyFont="1" applyAlignment="1">
      <alignment vertical="center"/>
    </xf>
    <xf numFmtId="165" fontId="15" fillId="0" borderId="40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 wrapText="1" shrinkToFit="1"/>
      <protection locked="0"/>
    </xf>
    <xf numFmtId="0" fontId="16" fillId="0" borderId="41" xfId="0" applyFont="1" applyBorder="1" applyAlignment="1">
      <alignment horizontal="left" vertical="center" wrapText="1"/>
    </xf>
    <xf numFmtId="0" fontId="16" fillId="0" borderId="42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center" vertical="center"/>
    </xf>
    <xf numFmtId="49" fontId="2" fillId="0" borderId="26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29" xfId="0" applyNumberFormat="1" applyFont="1" applyBorder="1" applyAlignment="1" applyProtection="1">
      <alignment horizontal="center" vertical="center" wrapText="1" shrinkToFit="1"/>
      <protection locked="0"/>
    </xf>
    <xf numFmtId="0" fontId="16" fillId="0" borderId="17" xfId="0" applyFont="1" applyBorder="1" applyAlignment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 wrapText="1" shrinkToFit="1"/>
      <protection locked="0"/>
    </xf>
    <xf numFmtId="0" fontId="16" fillId="0" borderId="20" xfId="0" applyFont="1" applyBorder="1" applyAlignment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43" xfId="0" applyNumberFormat="1" applyFont="1" applyBorder="1" applyAlignment="1" applyProtection="1">
      <alignment horizontal="center" vertical="center" wrapText="1" shrinkToFit="1"/>
      <protection locked="0"/>
    </xf>
    <xf numFmtId="0" fontId="16" fillId="0" borderId="33" xfId="0" applyFont="1" applyBorder="1" applyAlignment="1">
      <alignment vertical="center" wrapText="1"/>
    </xf>
    <xf numFmtId="165" fontId="3" fillId="0" borderId="40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vertical="center" wrapText="1"/>
    </xf>
    <xf numFmtId="0" fontId="13" fillId="0" borderId="0" xfId="0" applyFont="1" applyAlignment="1">
      <alignment horizontal="left"/>
    </xf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" fillId="0" borderId="14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2" fillId="3" borderId="16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6" fillId="0" borderId="17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10" fillId="2" borderId="27" xfId="0" applyFont="1" applyFill="1" applyBorder="1" applyAlignment="1">
      <alignment horizontal="left" vertical="center" wrapText="1"/>
    </xf>
    <xf numFmtId="0" fontId="10" fillId="2" borderId="30" xfId="0" applyFont="1" applyFill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9" fillId="2" borderId="21" xfId="0" applyFont="1" applyFill="1" applyBorder="1" applyAlignment="1">
      <alignment horizontal="left" vertical="center" wrapText="1"/>
    </xf>
    <xf numFmtId="0" fontId="11" fillId="2" borderId="32" xfId="0" applyFont="1" applyFill="1" applyBorder="1" applyAlignment="1">
      <alignment horizontal="left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7" fillId="0" borderId="5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165" fontId="17" fillId="0" borderId="28" xfId="0" applyNumberFormat="1" applyFont="1" applyBorder="1" applyAlignment="1">
      <alignment horizontal="center" vertical="center"/>
    </xf>
    <xf numFmtId="165" fontId="17" fillId="0" borderId="7" xfId="0" applyNumberFormat="1" applyFont="1" applyBorder="1" applyAlignment="1">
      <alignment horizontal="center" vertical="center"/>
    </xf>
    <xf numFmtId="165" fontId="17" fillId="0" borderId="8" xfId="0" applyNumberFormat="1" applyFont="1" applyBorder="1" applyAlignment="1">
      <alignment horizontal="center" vertical="center"/>
    </xf>
    <xf numFmtId="165" fontId="17" fillId="2" borderId="1" xfId="0" applyNumberFormat="1" applyFont="1" applyFill="1" applyBorder="1" applyAlignment="1">
      <alignment horizontal="left" vertical="center"/>
    </xf>
    <xf numFmtId="165" fontId="17" fillId="2" borderId="25" xfId="0" applyNumberFormat="1" applyFont="1" applyFill="1" applyBorder="1" applyAlignment="1">
      <alignment horizontal="left" vertical="center"/>
    </xf>
    <xf numFmtId="165" fontId="17" fillId="2" borderId="30" xfId="0" applyNumberFormat="1" applyFont="1" applyFill="1" applyBorder="1" applyAlignment="1">
      <alignment horizontal="left" vertical="center"/>
    </xf>
    <xf numFmtId="0" fontId="17" fillId="0" borderId="5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165" fontId="11" fillId="0" borderId="28" xfId="0" applyNumberFormat="1" applyFont="1" applyBorder="1" applyAlignment="1">
      <alignment horizontal="center" vertical="center"/>
    </xf>
    <xf numFmtId="165" fontId="11" fillId="0" borderId="7" xfId="0" applyNumberFormat="1" applyFont="1" applyBorder="1" applyAlignment="1">
      <alignment horizontal="center" vertical="center"/>
    </xf>
    <xf numFmtId="165" fontId="11" fillId="0" borderId="8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165" fontId="17" fillId="0" borderId="5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2" fillId="3" borderId="39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16" fillId="0" borderId="14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165" fontId="9" fillId="2" borderId="1" xfId="0" applyNumberFormat="1" applyFont="1" applyFill="1" applyBorder="1" applyAlignment="1">
      <alignment horizontal="left" vertical="center"/>
    </xf>
    <xf numFmtId="165" fontId="9" fillId="2" borderId="2" xfId="0" applyNumberFormat="1" applyFont="1" applyFill="1" applyBorder="1" applyAlignment="1">
      <alignment horizontal="left" vertical="center"/>
    </xf>
    <xf numFmtId="165" fontId="9" fillId="2" borderId="3" xfId="0" applyNumberFormat="1" applyFont="1" applyFill="1" applyBorder="1" applyAlignment="1">
      <alignment horizontal="left" vertical="center"/>
    </xf>
    <xf numFmtId="165" fontId="17" fillId="2" borderId="27" xfId="0" applyNumberFormat="1" applyFont="1" applyFill="1" applyBorder="1" applyAlignment="1">
      <alignment horizontal="left" vertical="center"/>
    </xf>
    <xf numFmtId="49" fontId="2" fillId="3" borderId="44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0" borderId="45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46" xfId="0" applyNumberFormat="1" applyFont="1" applyBorder="1" applyAlignment="1" applyProtection="1">
      <alignment horizontal="center" vertical="center" wrapText="1" shrinkToFit="1"/>
      <protection locked="0"/>
    </xf>
    <xf numFmtId="165" fontId="9" fillId="2" borderId="1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165" fontId="9" fillId="2" borderId="3" xfId="0" applyNumberFormat="1" applyFont="1" applyFill="1" applyBorder="1" applyAlignment="1">
      <alignment vertical="center"/>
    </xf>
    <xf numFmtId="0" fontId="0" fillId="0" borderId="33" xfId="0" applyFont="1" applyBorder="1" applyAlignment="1">
      <alignment horizontal="left" vertical="center" wrapText="1"/>
    </xf>
    <xf numFmtId="0" fontId="2" fillId="3" borderId="14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3" borderId="31" xfId="0" applyFont="1" applyFill="1" applyBorder="1" applyAlignment="1">
      <alignment vertical="center"/>
    </xf>
    <xf numFmtId="0" fontId="1" fillId="0" borderId="42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  <xf numFmtId="0" fontId="2" fillId="3" borderId="47" xfId="0" applyFont="1" applyFill="1" applyBorder="1" applyAlignment="1">
      <alignment vertical="center"/>
    </xf>
    <xf numFmtId="0" fontId="2" fillId="3" borderId="44" xfId="0" applyFont="1" applyFill="1" applyBorder="1" applyAlignment="1">
      <alignment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4"/>
  <sheetViews>
    <sheetView tabSelected="1" zoomScaleNormal="100" workbookViewId="0">
      <selection sqref="A1:K1"/>
    </sheetView>
  </sheetViews>
  <sheetFormatPr defaultColWidth="8.88671875" defaultRowHeight="14.4" x14ac:dyDescent="0.3"/>
  <cols>
    <col min="1" max="1" width="40.88671875" customWidth="1"/>
    <col min="2" max="2" width="10.44140625" style="8" customWidth="1"/>
    <col min="3" max="3" width="19" customWidth="1"/>
    <col min="4" max="4" width="14.5546875" customWidth="1"/>
    <col min="5" max="5" width="15.44140625" customWidth="1"/>
    <col min="6" max="7" width="17.6640625" customWidth="1"/>
    <col min="8" max="8" width="16.6640625" customWidth="1"/>
    <col min="9" max="9" width="12.33203125" customWidth="1"/>
    <col min="10" max="11" width="12.6640625" customWidth="1"/>
    <col min="12" max="12" width="13.6640625" customWidth="1"/>
    <col min="13" max="13" width="13.33203125" customWidth="1"/>
    <col min="14" max="14" width="12.6640625" customWidth="1"/>
  </cols>
  <sheetData>
    <row r="1" spans="1:29" s="2" customFormat="1" ht="28.5" customHeight="1" thickBot="1" x14ac:dyDescent="0.3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s="4" customFormat="1" ht="37.5" customHeight="1" thickBot="1" x14ac:dyDescent="0.35">
      <c r="A2" s="119" t="s">
        <v>1</v>
      </c>
      <c r="B2" s="120"/>
      <c r="C2" s="121" t="s">
        <v>23</v>
      </c>
      <c r="D2" s="122"/>
      <c r="E2" s="122"/>
      <c r="F2" s="122"/>
      <c r="G2" s="122"/>
      <c r="H2" s="122"/>
      <c r="I2" s="122"/>
      <c r="J2" s="122"/>
      <c r="K2" s="12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s="4" customFormat="1" ht="37.5" customHeight="1" thickBot="1" x14ac:dyDescent="0.35">
      <c r="A3" s="119" t="s">
        <v>2</v>
      </c>
      <c r="B3" s="120"/>
      <c r="C3" s="121" t="s">
        <v>29</v>
      </c>
      <c r="D3" s="122"/>
      <c r="E3" s="122"/>
      <c r="F3" s="122"/>
      <c r="G3" s="122"/>
      <c r="H3" s="122"/>
      <c r="I3" s="122"/>
      <c r="J3" s="122"/>
      <c r="K3" s="12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s="4" customFormat="1" ht="34.5" customHeight="1" x14ac:dyDescent="0.3">
      <c r="A4" s="111" t="s">
        <v>3</v>
      </c>
      <c r="B4" s="112"/>
      <c r="C4" s="113" t="s">
        <v>4</v>
      </c>
      <c r="D4" s="114"/>
      <c r="E4" s="114"/>
      <c r="F4" s="114"/>
      <c r="G4" s="114"/>
      <c r="H4" s="114"/>
      <c r="I4" s="114"/>
      <c r="J4" s="114"/>
      <c r="K4" s="11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s="4" customFormat="1" ht="34.5" customHeight="1" x14ac:dyDescent="0.3">
      <c r="A5" s="132" t="s">
        <v>5</v>
      </c>
      <c r="B5" s="133"/>
      <c r="C5" s="134" t="s">
        <v>4</v>
      </c>
      <c r="D5" s="135"/>
      <c r="E5" s="135"/>
      <c r="F5" s="135"/>
      <c r="G5" s="135"/>
      <c r="H5" s="135"/>
      <c r="I5" s="135"/>
      <c r="J5" s="135"/>
      <c r="K5" s="136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s="4" customFormat="1" ht="34.5" customHeight="1" x14ac:dyDescent="0.3">
      <c r="A6" s="137" t="s">
        <v>6</v>
      </c>
      <c r="B6" s="138"/>
      <c r="C6" s="139" t="s">
        <v>4</v>
      </c>
      <c r="D6" s="140"/>
      <c r="E6" s="140"/>
      <c r="F6" s="140"/>
      <c r="G6" s="140"/>
      <c r="H6" s="140"/>
      <c r="I6" s="140"/>
      <c r="J6" s="140"/>
      <c r="K6" s="141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s="4" customFormat="1" ht="34.5" customHeight="1" x14ac:dyDescent="0.3">
      <c r="A7" s="137" t="s">
        <v>7</v>
      </c>
      <c r="B7" s="138"/>
      <c r="C7" s="139" t="s">
        <v>4</v>
      </c>
      <c r="D7" s="140"/>
      <c r="E7" s="140"/>
      <c r="F7" s="140"/>
      <c r="G7" s="140"/>
      <c r="H7" s="140"/>
      <c r="I7" s="140"/>
      <c r="J7" s="140"/>
      <c r="K7" s="141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s="4" customFormat="1" ht="34.5" customHeight="1" x14ac:dyDescent="0.3">
      <c r="A8" s="132" t="s">
        <v>8</v>
      </c>
      <c r="B8" s="133"/>
      <c r="C8" s="139" t="s">
        <v>4</v>
      </c>
      <c r="D8" s="140"/>
      <c r="E8" s="140"/>
      <c r="F8" s="140"/>
      <c r="G8" s="140"/>
      <c r="H8" s="140"/>
      <c r="I8" s="140"/>
      <c r="J8" s="140"/>
      <c r="K8" s="141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s="4" customFormat="1" ht="34.5" customHeight="1" thickBot="1" x14ac:dyDescent="0.35">
      <c r="A9" s="124" t="s">
        <v>9</v>
      </c>
      <c r="B9" s="125"/>
      <c r="C9" s="126" t="s">
        <v>4</v>
      </c>
      <c r="D9" s="127"/>
      <c r="E9" s="127"/>
      <c r="F9" s="127"/>
      <c r="G9" s="128" t="s">
        <v>10</v>
      </c>
      <c r="H9" s="129"/>
      <c r="I9" s="130" t="s">
        <v>4</v>
      </c>
      <c r="J9" s="130"/>
      <c r="K9" s="131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s="4" customFormat="1" ht="72.75" customHeight="1" x14ac:dyDescent="0.3">
      <c r="A10" s="142" t="s">
        <v>75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s="4" customFormat="1" ht="81.75" customHeight="1" thickBot="1" x14ac:dyDescent="0.35">
      <c r="A11" s="142" t="s">
        <v>11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s="3" customFormat="1" ht="25.95" customHeight="1" thickBot="1" x14ac:dyDescent="0.35">
      <c r="A12" s="144" t="s">
        <v>30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</row>
    <row r="13" spans="1:29" s="3" customFormat="1" ht="91.5" customHeight="1" thickBot="1" x14ac:dyDescent="0.35">
      <c r="A13" s="9" t="s">
        <v>12</v>
      </c>
      <c r="B13" s="10" t="s">
        <v>31</v>
      </c>
      <c r="C13" s="11" t="s">
        <v>71</v>
      </c>
      <c r="D13" s="12" t="s">
        <v>32</v>
      </c>
      <c r="E13" s="13" t="s">
        <v>25</v>
      </c>
      <c r="F13" s="14" t="s">
        <v>76</v>
      </c>
      <c r="G13" s="14" t="s">
        <v>24</v>
      </c>
      <c r="H13" s="12" t="s">
        <v>13</v>
      </c>
      <c r="I13" s="15" t="s">
        <v>21</v>
      </c>
      <c r="J13" s="17" t="s">
        <v>14</v>
      </c>
      <c r="K13" s="17" t="s">
        <v>15</v>
      </c>
      <c r="L13" s="12" t="s">
        <v>72</v>
      </c>
      <c r="M13" s="12" t="s">
        <v>73</v>
      </c>
      <c r="N13" s="17" t="s">
        <v>74</v>
      </c>
    </row>
    <row r="14" spans="1:29" s="23" customFormat="1" ht="49.2" customHeight="1" x14ac:dyDescent="0.3">
      <c r="A14" s="25" t="s">
        <v>33</v>
      </c>
      <c r="B14" s="26" t="s">
        <v>34</v>
      </c>
      <c r="C14" s="27">
        <v>4000</v>
      </c>
      <c r="D14" s="28">
        <v>0</v>
      </c>
      <c r="E14" s="29">
        <v>0</v>
      </c>
      <c r="F14" s="30">
        <f>SUM(C14*D14)</f>
        <v>0</v>
      </c>
      <c r="G14" s="30">
        <f>F14+(F14*E14)</f>
        <v>0</v>
      </c>
      <c r="H14" s="31" t="s">
        <v>4</v>
      </c>
      <c r="I14" s="31" t="s">
        <v>4</v>
      </c>
      <c r="J14" s="31" t="s">
        <v>4</v>
      </c>
      <c r="K14" s="32" t="s">
        <v>4</v>
      </c>
      <c r="L14" s="69" t="s">
        <v>4</v>
      </c>
      <c r="M14" s="69" t="s">
        <v>4</v>
      </c>
      <c r="N14" s="70" t="s">
        <v>4</v>
      </c>
    </row>
    <row r="15" spans="1:29" s="23" customFormat="1" ht="49.2" customHeight="1" x14ac:dyDescent="0.3">
      <c r="A15" s="86" t="s">
        <v>35</v>
      </c>
      <c r="B15" s="33" t="s">
        <v>34</v>
      </c>
      <c r="C15" s="34">
        <v>30000</v>
      </c>
      <c r="D15" s="35">
        <v>0</v>
      </c>
      <c r="E15" s="36">
        <v>0</v>
      </c>
      <c r="F15" s="37">
        <f t="shared" ref="F15:F17" si="0">SUM(C15*D15)</f>
        <v>0</v>
      </c>
      <c r="G15" s="37">
        <f t="shared" ref="G15:G17" si="1">F15+(F15*E15)</f>
        <v>0</v>
      </c>
      <c r="H15" s="38" t="s">
        <v>4</v>
      </c>
      <c r="I15" s="38" t="s">
        <v>4</v>
      </c>
      <c r="J15" s="38" t="s">
        <v>4</v>
      </c>
      <c r="K15" s="39" t="s">
        <v>4</v>
      </c>
      <c r="L15" s="69" t="s">
        <v>4</v>
      </c>
      <c r="M15" s="69" t="s">
        <v>4</v>
      </c>
      <c r="N15" s="70" t="s">
        <v>4</v>
      </c>
    </row>
    <row r="16" spans="1:29" s="23" customFormat="1" ht="49.2" customHeight="1" x14ac:dyDescent="0.3">
      <c r="A16" s="86" t="s">
        <v>36</v>
      </c>
      <c r="B16" s="33" t="s">
        <v>34</v>
      </c>
      <c r="C16" s="34">
        <v>32000</v>
      </c>
      <c r="D16" s="35">
        <v>0</v>
      </c>
      <c r="E16" s="36">
        <v>0</v>
      </c>
      <c r="F16" s="37">
        <f t="shared" si="0"/>
        <v>0</v>
      </c>
      <c r="G16" s="37">
        <f t="shared" si="1"/>
        <v>0</v>
      </c>
      <c r="H16" s="38" t="s">
        <v>4</v>
      </c>
      <c r="I16" s="38" t="s">
        <v>4</v>
      </c>
      <c r="J16" s="38" t="s">
        <v>4</v>
      </c>
      <c r="K16" s="39" t="s">
        <v>4</v>
      </c>
      <c r="L16" s="69" t="s">
        <v>4</v>
      </c>
      <c r="M16" s="69" t="s">
        <v>4</v>
      </c>
      <c r="N16" s="70" t="s">
        <v>4</v>
      </c>
    </row>
    <row r="17" spans="1:14" s="23" customFormat="1" ht="49.2" customHeight="1" thickBot="1" x14ac:dyDescent="0.35">
      <c r="A17" s="40" t="s">
        <v>37</v>
      </c>
      <c r="B17" s="41" t="s">
        <v>34</v>
      </c>
      <c r="C17" s="64">
        <v>16000</v>
      </c>
      <c r="D17" s="42">
        <v>0</v>
      </c>
      <c r="E17" s="43">
        <v>0</v>
      </c>
      <c r="F17" s="44">
        <f t="shared" si="0"/>
        <v>0</v>
      </c>
      <c r="G17" s="44">
        <f t="shared" si="1"/>
        <v>0</v>
      </c>
      <c r="H17" s="45" t="s">
        <v>4</v>
      </c>
      <c r="I17" s="45" t="s">
        <v>4</v>
      </c>
      <c r="J17" s="45" t="s">
        <v>4</v>
      </c>
      <c r="K17" s="176" t="s">
        <v>4</v>
      </c>
      <c r="L17" s="177" t="s">
        <v>4</v>
      </c>
      <c r="M17" s="177" t="s">
        <v>4</v>
      </c>
      <c r="N17" s="178" t="s">
        <v>4</v>
      </c>
    </row>
    <row r="18" spans="1:14" s="3" customFormat="1" ht="38.25" customHeight="1" thickBot="1" x14ac:dyDescent="0.35">
      <c r="A18" s="175" t="s">
        <v>16</v>
      </c>
      <c r="B18" s="153"/>
      <c r="C18" s="153"/>
      <c r="D18" s="153"/>
      <c r="E18" s="154"/>
      <c r="F18" s="72">
        <f>SUM(F14:F17)</f>
        <v>0</v>
      </c>
      <c r="G18" s="85">
        <f>SUM(G14:G17)</f>
        <v>0</v>
      </c>
      <c r="H18" s="57"/>
      <c r="I18" s="57"/>
      <c r="J18" s="57"/>
      <c r="K18" s="57"/>
    </row>
    <row r="19" spans="1:14" s="3" customFormat="1" ht="17.25" customHeight="1" thickBot="1" x14ac:dyDescent="0.35">
      <c r="A19" s="46"/>
      <c r="B19" s="46"/>
      <c r="C19" s="46"/>
      <c r="D19" s="46"/>
      <c r="E19" s="46"/>
      <c r="F19" s="47"/>
      <c r="G19" s="48"/>
      <c r="H19" s="24"/>
      <c r="I19" s="24"/>
      <c r="J19" s="24"/>
      <c r="K19" s="24"/>
    </row>
    <row r="20" spans="1:14" s="3" customFormat="1" ht="30.6" customHeight="1" thickBot="1" x14ac:dyDescent="0.35">
      <c r="A20" s="172" t="s">
        <v>38</v>
      </c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4"/>
    </row>
    <row r="21" spans="1:14" s="3" customFormat="1" ht="99" customHeight="1" thickBot="1" x14ac:dyDescent="0.35">
      <c r="A21" s="49" t="s">
        <v>12</v>
      </c>
      <c r="B21" s="50" t="s">
        <v>39</v>
      </c>
      <c r="C21" s="51" t="s">
        <v>70</v>
      </c>
      <c r="D21" s="52" t="s">
        <v>22</v>
      </c>
      <c r="E21" s="53" t="s">
        <v>25</v>
      </c>
      <c r="F21" s="54" t="s">
        <v>76</v>
      </c>
      <c r="G21" s="54" t="s">
        <v>24</v>
      </c>
      <c r="H21" s="52" t="s">
        <v>13</v>
      </c>
      <c r="I21" s="55" t="s">
        <v>21</v>
      </c>
      <c r="J21" s="56" t="s">
        <v>14</v>
      </c>
      <c r="K21" s="56" t="s">
        <v>15</v>
      </c>
      <c r="L21" s="52" t="s">
        <v>72</v>
      </c>
      <c r="M21" s="52" t="s">
        <v>73</v>
      </c>
      <c r="N21" s="56" t="s">
        <v>74</v>
      </c>
    </row>
    <row r="22" spans="1:14" s="23" customFormat="1" ht="52.5" customHeight="1" x14ac:dyDescent="0.3">
      <c r="A22" s="84" t="s">
        <v>40</v>
      </c>
      <c r="B22" s="76" t="s">
        <v>41</v>
      </c>
      <c r="C22" s="27">
        <v>700</v>
      </c>
      <c r="D22" s="28">
        <v>0</v>
      </c>
      <c r="E22" s="29">
        <v>0</v>
      </c>
      <c r="F22" s="30">
        <f>SUM(C22*D22)</f>
        <v>0</v>
      </c>
      <c r="G22" s="30">
        <f>F22+(F22*E22)</f>
        <v>0</v>
      </c>
      <c r="H22" s="31" t="s">
        <v>4</v>
      </c>
      <c r="I22" s="31" t="s">
        <v>4</v>
      </c>
      <c r="J22" s="31" t="s">
        <v>4</v>
      </c>
      <c r="K22" s="31" t="s">
        <v>4</v>
      </c>
      <c r="L22" s="77" t="s">
        <v>4</v>
      </c>
      <c r="M22" s="77" t="s">
        <v>4</v>
      </c>
      <c r="N22" s="78" t="s">
        <v>4</v>
      </c>
    </row>
    <row r="23" spans="1:14" s="23" customFormat="1" ht="52.5" customHeight="1" x14ac:dyDescent="0.3">
      <c r="A23" s="68" t="s">
        <v>42</v>
      </c>
      <c r="B23" s="79" t="s">
        <v>41</v>
      </c>
      <c r="C23" s="34">
        <v>8500</v>
      </c>
      <c r="D23" s="35">
        <v>0</v>
      </c>
      <c r="E23" s="36">
        <v>0</v>
      </c>
      <c r="F23" s="37">
        <f t="shared" ref="F23:F25" si="2">SUM(C23*D23)</f>
        <v>0</v>
      </c>
      <c r="G23" s="37">
        <f t="shared" ref="G23:G25" si="3">F23+(F23*E23)</f>
        <v>0</v>
      </c>
      <c r="H23" s="38" t="s">
        <v>4</v>
      </c>
      <c r="I23" s="38" t="s">
        <v>4</v>
      </c>
      <c r="J23" s="38" t="s">
        <v>4</v>
      </c>
      <c r="K23" s="38" t="s">
        <v>4</v>
      </c>
      <c r="L23" s="73" t="s">
        <v>4</v>
      </c>
      <c r="M23" s="73" t="s">
        <v>4</v>
      </c>
      <c r="N23" s="80" t="s">
        <v>4</v>
      </c>
    </row>
    <row r="24" spans="1:14" s="23" customFormat="1" ht="52.5" customHeight="1" x14ac:dyDescent="0.3">
      <c r="A24" s="68" t="s">
        <v>43</v>
      </c>
      <c r="B24" s="79" t="s">
        <v>41</v>
      </c>
      <c r="C24" s="34">
        <v>22000</v>
      </c>
      <c r="D24" s="35">
        <v>0</v>
      </c>
      <c r="E24" s="36">
        <v>0</v>
      </c>
      <c r="F24" s="37">
        <f t="shared" si="2"/>
        <v>0</v>
      </c>
      <c r="G24" s="37">
        <f t="shared" si="3"/>
        <v>0</v>
      </c>
      <c r="H24" s="38" t="s">
        <v>4</v>
      </c>
      <c r="I24" s="38" t="s">
        <v>4</v>
      </c>
      <c r="J24" s="38" t="s">
        <v>4</v>
      </c>
      <c r="K24" s="38" t="s">
        <v>4</v>
      </c>
      <c r="L24" s="73" t="s">
        <v>4</v>
      </c>
      <c r="M24" s="73" t="s">
        <v>4</v>
      </c>
      <c r="N24" s="80" t="s">
        <v>4</v>
      </c>
    </row>
    <row r="25" spans="1:14" s="23" customFormat="1" ht="52.5" customHeight="1" thickBot="1" x14ac:dyDescent="0.35">
      <c r="A25" s="40" t="s">
        <v>44</v>
      </c>
      <c r="B25" s="81" t="s">
        <v>41</v>
      </c>
      <c r="C25" s="64">
        <v>7000</v>
      </c>
      <c r="D25" s="42">
        <v>0</v>
      </c>
      <c r="E25" s="43">
        <v>0</v>
      </c>
      <c r="F25" s="44">
        <f t="shared" si="2"/>
        <v>0</v>
      </c>
      <c r="G25" s="44">
        <f t="shared" si="3"/>
        <v>0</v>
      </c>
      <c r="H25" s="45" t="s">
        <v>4</v>
      </c>
      <c r="I25" s="45" t="s">
        <v>4</v>
      </c>
      <c r="J25" s="45" t="s">
        <v>4</v>
      </c>
      <c r="K25" s="45" t="s">
        <v>4</v>
      </c>
      <c r="L25" s="82" t="s">
        <v>4</v>
      </c>
      <c r="M25" s="82" t="s">
        <v>4</v>
      </c>
      <c r="N25" s="83" t="s">
        <v>4</v>
      </c>
    </row>
    <row r="26" spans="1:14" s="3" customFormat="1" ht="37.5" customHeight="1" thickBot="1" x14ac:dyDescent="0.35">
      <c r="A26" s="152" t="s">
        <v>16</v>
      </c>
      <c r="B26" s="153"/>
      <c r="C26" s="153"/>
      <c r="D26" s="153"/>
      <c r="E26" s="154"/>
      <c r="F26" s="72">
        <f>SUM(F22:F25)</f>
        <v>0</v>
      </c>
      <c r="G26" s="85">
        <f>SUM(G22:G25)</f>
        <v>0</v>
      </c>
      <c r="H26" s="57"/>
      <c r="I26" s="57"/>
      <c r="J26" s="57"/>
      <c r="K26" s="57"/>
      <c r="L26" s="57"/>
    </row>
    <row r="27" spans="1:14" s="3" customFormat="1" ht="17.25" customHeight="1" thickBot="1" x14ac:dyDescent="0.35">
      <c r="A27" s="46"/>
      <c r="B27" s="46"/>
      <c r="C27" s="46"/>
      <c r="D27" s="46"/>
      <c r="E27" s="46"/>
      <c r="F27" s="47"/>
      <c r="G27" s="48"/>
      <c r="H27" s="24"/>
      <c r="I27" s="24"/>
      <c r="J27" s="24"/>
      <c r="K27" s="24"/>
    </row>
    <row r="28" spans="1:14" s="3" customFormat="1" ht="31.2" customHeight="1" thickBot="1" x14ac:dyDescent="0.35">
      <c r="A28" s="179" t="s">
        <v>45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1"/>
    </row>
    <row r="29" spans="1:14" s="3" customFormat="1" ht="99" customHeight="1" thickBot="1" x14ac:dyDescent="0.35">
      <c r="A29" s="9" t="s">
        <v>12</v>
      </c>
      <c r="B29" s="50" t="s">
        <v>46</v>
      </c>
      <c r="C29" s="51" t="s">
        <v>70</v>
      </c>
      <c r="D29" s="52" t="s">
        <v>32</v>
      </c>
      <c r="E29" s="53" t="s">
        <v>25</v>
      </c>
      <c r="F29" s="54" t="s">
        <v>76</v>
      </c>
      <c r="G29" s="54" t="s">
        <v>24</v>
      </c>
      <c r="H29" s="52" t="s">
        <v>13</v>
      </c>
      <c r="I29" s="55" t="s">
        <v>21</v>
      </c>
      <c r="J29" s="56" t="s">
        <v>14</v>
      </c>
      <c r="K29" s="56" t="s">
        <v>15</v>
      </c>
      <c r="L29" s="52" t="s">
        <v>72</v>
      </c>
      <c r="M29" s="52" t="s">
        <v>73</v>
      </c>
      <c r="N29" s="56" t="s">
        <v>74</v>
      </c>
    </row>
    <row r="30" spans="1:14" s="23" customFormat="1" ht="52.5" customHeight="1" x14ac:dyDescent="0.3">
      <c r="A30" s="74" t="s">
        <v>47</v>
      </c>
      <c r="B30" s="76" t="s">
        <v>34</v>
      </c>
      <c r="C30" s="65" t="s">
        <v>78</v>
      </c>
      <c r="D30" s="28">
        <v>0</v>
      </c>
      <c r="E30" s="29">
        <v>0</v>
      </c>
      <c r="F30" s="30">
        <f>SUM(C30*D30)</f>
        <v>0</v>
      </c>
      <c r="G30" s="30">
        <f>F30+(F30*E30)</f>
        <v>0</v>
      </c>
      <c r="H30" s="31" t="s">
        <v>4</v>
      </c>
      <c r="I30" s="31" t="s">
        <v>4</v>
      </c>
      <c r="J30" s="31" t="s">
        <v>4</v>
      </c>
      <c r="K30" s="31" t="s">
        <v>4</v>
      </c>
      <c r="L30" s="77" t="s">
        <v>4</v>
      </c>
      <c r="M30" s="77" t="s">
        <v>4</v>
      </c>
      <c r="N30" s="78" t="s">
        <v>4</v>
      </c>
    </row>
    <row r="31" spans="1:14" s="23" customFormat="1" ht="52.5" customHeight="1" x14ac:dyDescent="0.3">
      <c r="A31" s="67" t="s">
        <v>48</v>
      </c>
      <c r="B31" s="79" t="s">
        <v>34</v>
      </c>
      <c r="C31" s="58" t="s">
        <v>79</v>
      </c>
      <c r="D31" s="35">
        <v>0</v>
      </c>
      <c r="E31" s="36">
        <v>0</v>
      </c>
      <c r="F31" s="37">
        <f>SUM(C31*D31)</f>
        <v>0</v>
      </c>
      <c r="G31" s="37">
        <f>F31+(F31*E31)</f>
        <v>0</v>
      </c>
      <c r="H31" s="38" t="s">
        <v>4</v>
      </c>
      <c r="I31" s="38" t="s">
        <v>4</v>
      </c>
      <c r="J31" s="38" t="s">
        <v>4</v>
      </c>
      <c r="K31" s="38" t="s">
        <v>4</v>
      </c>
      <c r="L31" s="73" t="s">
        <v>4</v>
      </c>
      <c r="M31" s="73" t="s">
        <v>4</v>
      </c>
      <c r="N31" s="80" t="s">
        <v>4</v>
      </c>
    </row>
    <row r="32" spans="1:14" s="23" customFormat="1" ht="52.5" customHeight="1" x14ac:dyDescent="0.3">
      <c r="A32" s="67" t="s">
        <v>49</v>
      </c>
      <c r="B32" s="79" t="s">
        <v>34</v>
      </c>
      <c r="C32" s="58" t="s">
        <v>80</v>
      </c>
      <c r="D32" s="35">
        <v>0</v>
      </c>
      <c r="E32" s="36">
        <v>0</v>
      </c>
      <c r="F32" s="37">
        <f t="shared" ref="F32:F33" si="4">SUM(C32*D32)</f>
        <v>0</v>
      </c>
      <c r="G32" s="37">
        <f t="shared" ref="G32:G33" si="5">F32+(F32*E32)</f>
        <v>0</v>
      </c>
      <c r="H32" s="38" t="s">
        <v>4</v>
      </c>
      <c r="I32" s="38" t="s">
        <v>4</v>
      </c>
      <c r="J32" s="38" t="s">
        <v>4</v>
      </c>
      <c r="K32" s="38" t="s">
        <v>4</v>
      </c>
      <c r="L32" s="73" t="s">
        <v>4</v>
      </c>
      <c r="M32" s="73" t="s">
        <v>4</v>
      </c>
      <c r="N32" s="80" t="s">
        <v>4</v>
      </c>
    </row>
    <row r="33" spans="1:14" s="23" customFormat="1" ht="52.5" customHeight="1" thickBot="1" x14ac:dyDescent="0.35">
      <c r="A33" s="75" t="s">
        <v>50</v>
      </c>
      <c r="B33" s="81" t="s">
        <v>34</v>
      </c>
      <c r="C33" s="66" t="s">
        <v>51</v>
      </c>
      <c r="D33" s="42">
        <v>0</v>
      </c>
      <c r="E33" s="43">
        <v>0</v>
      </c>
      <c r="F33" s="44">
        <f t="shared" si="4"/>
        <v>0</v>
      </c>
      <c r="G33" s="44">
        <f t="shared" si="5"/>
        <v>0</v>
      </c>
      <c r="H33" s="45" t="s">
        <v>4</v>
      </c>
      <c r="I33" s="45" t="s">
        <v>4</v>
      </c>
      <c r="J33" s="45" t="s">
        <v>4</v>
      </c>
      <c r="K33" s="45" t="s">
        <v>4</v>
      </c>
      <c r="L33" s="82" t="s">
        <v>4</v>
      </c>
      <c r="M33" s="82" t="s">
        <v>4</v>
      </c>
      <c r="N33" s="83" t="s">
        <v>4</v>
      </c>
    </row>
    <row r="34" spans="1:14" s="3" customFormat="1" ht="31.2" customHeight="1" thickBot="1" x14ac:dyDescent="0.35">
      <c r="A34" s="152" t="s">
        <v>16</v>
      </c>
      <c r="B34" s="153"/>
      <c r="C34" s="153"/>
      <c r="D34" s="153"/>
      <c r="E34" s="154"/>
      <c r="F34" s="72">
        <f>SUM(F30:F33)</f>
        <v>0</v>
      </c>
      <c r="G34" s="16">
        <f>SUM(G30:G33)</f>
        <v>0</v>
      </c>
      <c r="H34" s="71"/>
      <c r="I34" s="71"/>
      <c r="J34" s="71"/>
      <c r="K34" s="71"/>
    </row>
    <row r="35" spans="1:14" s="3" customFormat="1" ht="15" customHeight="1" thickBot="1" x14ac:dyDescent="0.35">
      <c r="A35" s="59"/>
      <c r="B35" s="59"/>
      <c r="C35" s="59"/>
      <c r="D35" s="59"/>
      <c r="E35" s="59"/>
      <c r="F35" s="60"/>
      <c r="G35" s="21"/>
      <c r="H35" s="5"/>
      <c r="I35" s="5"/>
      <c r="J35" s="5"/>
      <c r="K35" s="5"/>
      <c r="L35" s="5"/>
    </row>
    <row r="36" spans="1:14" s="63" customFormat="1" ht="31.5" customHeight="1" thickBot="1" x14ac:dyDescent="0.35">
      <c r="A36" s="61" t="s">
        <v>77</v>
      </c>
      <c r="B36" s="155" t="s">
        <v>26</v>
      </c>
      <c r="C36" s="156"/>
      <c r="D36" s="157">
        <f>F34+F26+F18</f>
        <v>0</v>
      </c>
      <c r="E36" s="158"/>
      <c r="F36" s="159"/>
      <c r="G36" s="62"/>
    </row>
    <row r="37" spans="1:14" s="63" customFormat="1" ht="31.5" customHeight="1" thickBot="1" x14ac:dyDescent="0.35">
      <c r="A37" s="19"/>
      <c r="B37" s="160" t="s">
        <v>27</v>
      </c>
      <c r="C37" s="161"/>
      <c r="D37" s="162">
        <f>D38-D36</f>
        <v>0</v>
      </c>
      <c r="E37" s="150"/>
      <c r="F37" s="151"/>
      <c r="G37" s="62"/>
    </row>
    <row r="38" spans="1:14" s="63" customFormat="1" ht="31.5" customHeight="1" thickBot="1" x14ac:dyDescent="0.35">
      <c r="A38" s="20"/>
      <c r="B38" s="147" t="s">
        <v>28</v>
      </c>
      <c r="C38" s="148"/>
      <c r="D38" s="149">
        <f>G34+G26+G18</f>
        <v>0</v>
      </c>
      <c r="E38" s="150"/>
      <c r="F38" s="151"/>
      <c r="G38" s="62"/>
    </row>
    <row r="39" spans="1:14" s="3" customFormat="1" ht="38.25" customHeight="1" thickBot="1" x14ac:dyDescent="0.35">
      <c r="A39" s="143" t="s">
        <v>17</v>
      </c>
      <c r="B39" s="143"/>
      <c r="C39" s="143"/>
      <c r="D39" s="143"/>
      <c r="E39" s="143"/>
      <c r="F39" s="18"/>
      <c r="G39" s="18"/>
      <c r="H39" s="18"/>
      <c r="I39" s="18"/>
      <c r="J39" s="18"/>
      <c r="K39" s="6"/>
      <c r="L39" s="5"/>
    </row>
    <row r="40" spans="1:14" s="22" customFormat="1" ht="34.950000000000003" customHeight="1" thickBot="1" x14ac:dyDescent="0.35">
      <c r="A40" s="101" t="s">
        <v>52</v>
      </c>
      <c r="B40" s="102"/>
      <c r="C40" s="102"/>
      <c r="D40" s="185" t="s">
        <v>18</v>
      </c>
      <c r="E40" s="186"/>
    </row>
    <row r="41" spans="1:14" s="22" customFormat="1" ht="116.25" customHeight="1" x14ac:dyDescent="0.3">
      <c r="A41" s="182" t="s">
        <v>81</v>
      </c>
      <c r="B41" s="109"/>
      <c r="C41" s="110"/>
      <c r="D41" s="184" t="s">
        <v>4</v>
      </c>
      <c r="E41" s="187"/>
    </row>
    <row r="42" spans="1:14" s="22" customFormat="1" ht="37.5" customHeight="1" x14ac:dyDescent="0.3">
      <c r="A42" s="91" t="s">
        <v>53</v>
      </c>
      <c r="B42" s="92"/>
      <c r="C42" s="93"/>
      <c r="D42" s="183" t="s">
        <v>4</v>
      </c>
      <c r="E42" s="95"/>
    </row>
    <row r="43" spans="1:14" s="22" customFormat="1" ht="37.5" customHeight="1" x14ac:dyDescent="0.3">
      <c r="A43" s="103" t="s">
        <v>54</v>
      </c>
      <c r="B43" s="104"/>
      <c r="C43" s="105"/>
      <c r="D43" s="183" t="s">
        <v>4</v>
      </c>
      <c r="E43" s="95"/>
    </row>
    <row r="44" spans="1:14" s="22" customFormat="1" ht="37.5" customHeight="1" x14ac:dyDescent="0.3">
      <c r="A44" s="103" t="s">
        <v>55</v>
      </c>
      <c r="B44" s="104"/>
      <c r="C44" s="105"/>
      <c r="D44" s="183" t="s">
        <v>4</v>
      </c>
      <c r="E44" s="95"/>
    </row>
    <row r="45" spans="1:14" s="22" customFormat="1" ht="37.5" customHeight="1" x14ac:dyDescent="0.3">
      <c r="A45" s="168" t="s">
        <v>56</v>
      </c>
      <c r="B45" s="169"/>
      <c r="C45" s="170"/>
      <c r="D45" s="94" t="s">
        <v>4</v>
      </c>
      <c r="E45" s="95"/>
    </row>
    <row r="46" spans="1:14" s="22" customFormat="1" ht="37.5" customHeight="1" x14ac:dyDescent="0.3">
      <c r="A46" s="106" t="s">
        <v>57</v>
      </c>
      <c r="B46" s="107"/>
      <c r="C46" s="108"/>
      <c r="D46" s="94" t="s">
        <v>4</v>
      </c>
      <c r="E46" s="95"/>
    </row>
    <row r="47" spans="1:14" s="22" customFormat="1" ht="37.5" customHeight="1" x14ac:dyDescent="0.3">
      <c r="A47" s="106" t="s">
        <v>58</v>
      </c>
      <c r="B47" s="107"/>
      <c r="C47" s="108"/>
      <c r="D47" s="94" t="s">
        <v>4</v>
      </c>
      <c r="E47" s="95"/>
    </row>
    <row r="48" spans="1:14" s="22" customFormat="1" ht="37.5" customHeight="1" x14ac:dyDescent="0.3">
      <c r="A48" s="106" t="s">
        <v>59</v>
      </c>
      <c r="B48" s="107"/>
      <c r="C48" s="108"/>
      <c r="D48" s="94" t="s">
        <v>4</v>
      </c>
      <c r="E48" s="95"/>
    </row>
    <row r="49" spans="1:12" s="22" customFormat="1" ht="37.5" customHeight="1" x14ac:dyDescent="0.3">
      <c r="A49" s="163" t="s">
        <v>60</v>
      </c>
      <c r="B49" s="164"/>
      <c r="C49" s="165"/>
      <c r="D49" s="166" t="s">
        <v>4</v>
      </c>
      <c r="E49" s="167"/>
    </row>
    <row r="50" spans="1:12" s="22" customFormat="1" ht="37.5" customHeight="1" x14ac:dyDescent="0.3">
      <c r="A50" s="91" t="s">
        <v>61</v>
      </c>
      <c r="B50" s="92"/>
      <c r="C50" s="93"/>
      <c r="D50" s="94" t="s">
        <v>4</v>
      </c>
      <c r="E50" s="95"/>
    </row>
    <row r="51" spans="1:12" s="22" customFormat="1" ht="37.5" customHeight="1" x14ac:dyDescent="0.3">
      <c r="A51" s="91" t="s">
        <v>62</v>
      </c>
      <c r="B51" s="92"/>
      <c r="C51" s="93"/>
      <c r="D51" s="94" t="s">
        <v>4</v>
      </c>
      <c r="E51" s="95"/>
    </row>
    <row r="52" spans="1:12" s="22" customFormat="1" ht="37.5" customHeight="1" x14ac:dyDescent="0.3">
      <c r="A52" s="96" t="s">
        <v>63</v>
      </c>
      <c r="B52" s="97"/>
      <c r="C52" s="98"/>
      <c r="D52" s="99" t="s">
        <v>18</v>
      </c>
      <c r="E52" s="100"/>
    </row>
    <row r="53" spans="1:12" s="22" customFormat="1" ht="37.5" customHeight="1" x14ac:dyDescent="0.3">
      <c r="A53" s="91" t="s">
        <v>64</v>
      </c>
      <c r="B53" s="92"/>
      <c r="C53" s="93"/>
      <c r="D53" s="94" t="s">
        <v>4</v>
      </c>
      <c r="E53" s="95"/>
    </row>
    <row r="54" spans="1:12" s="22" customFormat="1" ht="37.5" customHeight="1" x14ac:dyDescent="0.3">
      <c r="A54" s="91" t="s">
        <v>65</v>
      </c>
      <c r="B54" s="92"/>
      <c r="C54" s="93"/>
      <c r="D54" s="94" t="s">
        <v>4</v>
      </c>
      <c r="E54" s="95"/>
    </row>
    <row r="55" spans="1:12" s="22" customFormat="1" ht="37.5" customHeight="1" x14ac:dyDescent="0.3">
      <c r="A55" s="91" t="s">
        <v>66</v>
      </c>
      <c r="B55" s="92"/>
      <c r="C55" s="93"/>
      <c r="D55" s="94" t="s">
        <v>4</v>
      </c>
      <c r="E55" s="95"/>
    </row>
    <row r="56" spans="1:12" s="22" customFormat="1" ht="37.5" customHeight="1" x14ac:dyDescent="0.3">
      <c r="A56" s="91" t="s">
        <v>67</v>
      </c>
      <c r="B56" s="92"/>
      <c r="C56" s="93"/>
      <c r="D56" s="94" t="s">
        <v>4</v>
      </c>
      <c r="E56" s="95"/>
    </row>
    <row r="57" spans="1:12" ht="37.5" customHeight="1" x14ac:dyDescent="0.3">
      <c r="A57" s="91" t="s">
        <v>68</v>
      </c>
      <c r="B57" s="92"/>
      <c r="C57" s="93"/>
      <c r="D57" s="94" t="s">
        <v>4</v>
      </c>
      <c r="E57" s="95"/>
    </row>
    <row r="58" spans="1:12" ht="37.5" customHeight="1" thickBot="1" x14ac:dyDescent="0.35">
      <c r="A58" s="188" t="s">
        <v>69</v>
      </c>
      <c r="B58" s="189"/>
      <c r="C58" s="190"/>
      <c r="D58" s="191" t="s">
        <v>4</v>
      </c>
      <c r="E58" s="192"/>
    </row>
    <row r="59" spans="1:12" ht="24" customHeight="1" x14ac:dyDescent="0.3">
      <c r="A59" s="87" t="s">
        <v>19</v>
      </c>
      <c r="B59" s="87"/>
      <c r="C59" s="87"/>
      <c r="D59" s="87"/>
      <c r="E59" s="87"/>
      <c r="F59" s="6"/>
      <c r="G59" s="6"/>
      <c r="H59" s="6"/>
      <c r="I59" s="6"/>
      <c r="J59" s="6"/>
      <c r="K59" s="6"/>
      <c r="L59" s="6"/>
    </row>
    <row r="60" spans="1:12" x14ac:dyDescent="0.3">
      <c r="A60" s="6"/>
      <c r="B60" s="7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x14ac:dyDescent="0.3">
      <c r="A61" s="88" t="s">
        <v>82</v>
      </c>
      <c r="B61" s="88"/>
      <c r="C61" s="88"/>
      <c r="D61" s="88"/>
      <c r="E61" s="88"/>
      <c r="F61" s="88"/>
      <c r="G61" s="88"/>
      <c r="H61" s="6"/>
      <c r="I61" s="6"/>
      <c r="J61" s="6"/>
      <c r="K61" s="6"/>
      <c r="L61" s="6"/>
    </row>
    <row r="62" spans="1:12" x14ac:dyDescent="0.3">
      <c r="A62" s="89"/>
      <c r="B62" s="89"/>
      <c r="C62" s="89"/>
      <c r="D62" s="89"/>
      <c r="E62" s="89"/>
      <c r="F62" s="89"/>
      <c r="G62" s="89"/>
      <c r="H62" s="6"/>
      <c r="I62" s="6"/>
      <c r="J62" s="6"/>
      <c r="K62" s="6"/>
      <c r="L62" s="6"/>
    </row>
    <row r="63" spans="1:12" x14ac:dyDescent="0.3">
      <c r="A63" s="90" t="s">
        <v>20</v>
      </c>
      <c r="B63" s="90"/>
      <c r="C63" s="90"/>
      <c r="D63" s="90"/>
      <c r="E63" s="90"/>
      <c r="F63" s="90"/>
      <c r="G63" s="90"/>
      <c r="H63" s="6"/>
      <c r="I63" s="6"/>
      <c r="J63" s="6"/>
      <c r="K63" s="6"/>
      <c r="L63" s="6"/>
    </row>
    <row r="64" spans="1:12" x14ac:dyDescent="0.3">
      <c r="A64" s="6"/>
      <c r="B64" s="7"/>
      <c r="C64" s="6"/>
      <c r="D64" s="6"/>
      <c r="E64" s="6"/>
      <c r="F64" s="6"/>
      <c r="G64" s="6"/>
      <c r="H64" s="6"/>
      <c r="I64" s="6"/>
      <c r="J64" s="6"/>
      <c r="K64" s="6"/>
      <c r="L64" s="6"/>
    </row>
  </sheetData>
  <mergeCells count="76">
    <mergeCell ref="A20:N20"/>
    <mergeCell ref="A12:N12"/>
    <mergeCell ref="A11:N11"/>
    <mergeCell ref="A10:N10"/>
    <mergeCell ref="A49:C49"/>
    <mergeCell ref="D49:E49"/>
    <mergeCell ref="A42:C42"/>
    <mergeCell ref="D42:E42"/>
    <mergeCell ref="D44:E44"/>
    <mergeCell ref="A48:C48"/>
    <mergeCell ref="D48:E48"/>
    <mergeCell ref="A45:C45"/>
    <mergeCell ref="A43:C43"/>
    <mergeCell ref="D43:E43"/>
    <mergeCell ref="A47:C47"/>
    <mergeCell ref="D47:E47"/>
    <mergeCell ref="A39:E39"/>
    <mergeCell ref="B38:C38"/>
    <mergeCell ref="D38:F38"/>
    <mergeCell ref="A18:E18"/>
    <mergeCell ref="A26:E26"/>
    <mergeCell ref="A34:E34"/>
    <mergeCell ref="B36:C36"/>
    <mergeCell ref="D36:F36"/>
    <mergeCell ref="B37:C37"/>
    <mergeCell ref="D37:F37"/>
    <mergeCell ref="A28:N28"/>
    <mergeCell ref="A9:B9"/>
    <mergeCell ref="C9:F9"/>
    <mergeCell ref="G9:H9"/>
    <mergeCell ref="I9:K9"/>
    <mergeCell ref="A5:B5"/>
    <mergeCell ref="C5:K5"/>
    <mergeCell ref="A6:B6"/>
    <mergeCell ref="C6:K6"/>
    <mergeCell ref="A7:B7"/>
    <mergeCell ref="C7:K7"/>
    <mergeCell ref="A8:B8"/>
    <mergeCell ref="C8:K8"/>
    <mergeCell ref="A4:B4"/>
    <mergeCell ref="C4:K4"/>
    <mergeCell ref="A1:K1"/>
    <mergeCell ref="A2:B2"/>
    <mergeCell ref="C2:K2"/>
    <mergeCell ref="A3:B3"/>
    <mergeCell ref="C3:K3"/>
    <mergeCell ref="A40:C40"/>
    <mergeCell ref="D40:E40"/>
    <mergeCell ref="A44:C44"/>
    <mergeCell ref="D45:E45"/>
    <mergeCell ref="A46:C46"/>
    <mergeCell ref="D46:E46"/>
    <mergeCell ref="A41:C41"/>
    <mergeCell ref="D41:E41"/>
    <mergeCell ref="A50:C50"/>
    <mergeCell ref="D50:E50"/>
    <mergeCell ref="A51:C51"/>
    <mergeCell ref="D51:E51"/>
    <mergeCell ref="A52:C52"/>
    <mergeCell ref="D52:E52"/>
    <mergeCell ref="A53:C53"/>
    <mergeCell ref="D53:E53"/>
    <mergeCell ref="A54:C54"/>
    <mergeCell ref="D54:E54"/>
    <mergeCell ref="A55:C55"/>
    <mergeCell ref="D55:E55"/>
    <mergeCell ref="A59:E59"/>
    <mergeCell ref="A61:G61"/>
    <mergeCell ref="A62:G62"/>
    <mergeCell ref="A63:G63"/>
    <mergeCell ref="A56:C56"/>
    <mergeCell ref="D56:E56"/>
    <mergeCell ref="A57:C57"/>
    <mergeCell ref="D57:E57"/>
    <mergeCell ref="A58:C58"/>
    <mergeCell ref="D58:E58"/>
  </mergeCells>
  <pageMargins left="0.7" right="0.7" top="0.78740157499999996" bottom="0.78740157499999996" header="0.3" footer="0.3"/>
  <pageSetup paperSize="9" scale="57" fitToHeight="0" orientation="landscape" verticalDpi="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K9</vt:lpstr>
      <vt:lpstr>'K9'!Oblast_tisku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Janoušková</dc:creator>
  <cp:lastModifiedBy>Renata Janoušková</cp:lastModifiedBy>
  <cp:lastPrinted>2025-01-09T10:53:21Z</cp:lastPrinted>
  <dcterms:created xsi:type="dcterms:W3CDTF">2024-10-15T09:56:02Z</dcterms:created>
  <dcterms:modified xsi:type="dcterms:W3CDTF">2025-01-09T10:53:27Z</dcterms:modified>
</cp:coreProperties>
</file>