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Kategorie 5\"/>
    </mc:Choice>
  </mc:AlternateContent>
  <bookViews>
    <workbookView xWindow="-120" yWindow="-120" windowWidth="29040" windowHeight="15840"/>
  </bookViews>
  <sheets>
    <sheet name="K5" sheetId="1" r:id="rId1"/>
  </sheets>
  <definedNames>
    <definedName name="_xlnm.Print_Area" localSheetId="0">'K5'!$A$1:$N$61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G41" i="1" s="1"/>
  <c r="F40" i="1"/>
  <c r="G40" i="1" s="1"/>
  <c r="F39" i="1"/>
  <c r="G39" i="1" s="1"/>
  <c r="F38" i="1"/>
  <c r="G38" i="1" s="1"/>
  <c r="F37" i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F18" i="1"/>
  <c r="G18" i="1" s="1"/>
  <c r="F17" i="1"/>
  <c r="G17" i="1" s="1"/>
  <c r="F16" i="1"/>
  <c r="G16" i="1" s="1"/>
  <c r="F15" i="1"/>
  <c r="G15" i="1" s="1"/>
  <c r="F14" i="1"/>
  <c r="G14" i="1" s="1"/>
  <c r="F42" i="1" l="1"/>
  <c r="F33" i="1"/>
  <c r="G37" i="1"/>
  <c r="G42" i="1" s="1"/>
  <c r="G23" i="1"/>
  <c r="G33" i="1" s="1"/>
  <c r="F19" i="1"/>
  <c r="G19" i="1"/>
  <c r="D44" i="1" l="1"/>
  <c r="D46" i="1"/>
  <c r="D45" i="1" l="1"/>
</calcChain>
</file>

<file path=xl/sharedStrings.xml><?xml version="1.0" encoding="utf-8"?>
<sst xmlns="http://schemas.openxmlformats.org/spreadsheetml/2006/main" count="295" uniqueCount="98">
  <si>
    <t xml:space="preserve">Příloha č 1 - Technická specifikace včetně cenové nabídky (ocenění) </t>
  </si>
  <si>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</si>
  <si>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</si>
  <si>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</si>
  <si>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</si>
  <si>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</si>
  <si>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</si>
  <si>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</si>
  <si>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</si>
  <si>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</si>
  <si>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</si>
  <si>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</si>
  <si>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Předmět plnění - minimální parametry požadované zadavatelem</t>
  </si>
  <si>
    <t>Název produktu (obchodní název)</t>
  </si>
  <si>
    <t>Objednací číslo</t>
  </si>
  <si>
    <t>Výrobce</t>
  </si>
  <si>
    <t>Cena celkem</t>
  </si>
  <si>
    <t>Minimální požadované parametry:</t>
  </si>
  <si>
    <t>Zboží splňuje 
 ANO/NE</t>
  </si>
  <si>
    <t>přiloženo vyobrazení výrobku z katalogu nebo katalogový list</t>
  </si>
  <si>
    <t>Svým podpisem stvrzuji, že výše uvedené údaje o nabízeném zboží jsou správné a závazné.</t>
  </si>
  <si>
    <t>Podpis osoby oprávněné zastupovat dodavatele</t>
  </si>
  <si>
    <t>Cena za 1 ks měrné jednotky (MJ) v Kč bez DPH</t>
  </si>
  <si>
    <t>KATEGORIE 5 – SÁDRY, PODKLADOVÝ MATERIÁL POD SÁDRY A VATA</t>
  </si>
  <si>
    <t>Sádrová obinadla</t>
  </si>
  <si>
    <t>Měrná jednotka
 = obsah 1  
balíčku:</t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</si>
  <si>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</si>
  <si>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Sádrové obinadlo, 6cmx2m</t>
  </si>
  <si>
    <t>1 ks</t>
  </si>
  <si>
    <t>Sádrové obinadlo, 8cmx3m</t>
  </si>
  <si>
    <t>Sádrové obinadlo, 10cmx3m</t>
  </si>
  <si>
    <t>Sádrové obinadlo, 12cmx3m</t>
  </si>
  <si>
    <t>Sádrové obinadlo, 15cmx3m</t>
  </si>
  <si>
    <t>Tubulární síťovéobvazy - bezešvé, pletené tubulární obvazy primárně určené jako podklad zinkoklihových, sádrových i kompresivních obvazů (typ rukáv)</t>
  </si>
  <si>
    <t>Měrná jednotka
 = 1 m:</t>
  </si>
  <si>
    <t>Cena za 1 měrnou jednotku (MJ) v Kč bez DPH</t>
  </si>
  <si>
    <t>1 m</t>
  </si>
  <si>
    <t>1m</t>
  </si>
  <si>
    <t>Syntetická vata</t>
  </si>
  <si>
    <r>
      <t xml:space="preserve">Syntetická vata </t>
    </r>
    <r>
      <rPr>
        <sz val="11"/>
        <rFont val="Calibri"/>
        <family val="2"/>
        <charset val="238"/>
        <scheme val="minor"/>
      </rPr>
      <t>- rozměr 5cmx3m</t>
    </r>
  </si>
  <si>
    <r>
      <t>Syntetická vata</t>
    </r>
    <r>
      <rPr>
        <sz val="11"/>
        <rFont val="Calibri"/>
        <family val="2"/>
        <charset val="238"/>
        <scheme val="minor"/>
      </rPr>
      <t xml:space="preserve"> - rozměr 10cmx3m</t>
    </r>
  </si>
  <si>
    <r>
      <t xml:space="preserve">Syntetická vata </t>
    </r>
    <r>
      <rPr>
        <sz val="11"/>
        <rFont val="Calibri"/>
        <family val="2"/>
        <charset val="238"/>
        <scheme val="minor"/>
      </rPr>
      <t>- rozměr 15cmx3m</t>
    </r>
  </si>
  <si>
    <r>
      <t xml:space="preserve">Vata obvazová skládaná </t>
    </r>
    <r>
      <rPr>
        <sz val="11"/>
        <rFont val="Calibri"/>
        <family val="2"/>
        <charset val="238"/>
        <scheme val="minor"/>
      </rPr>
      <t>500 g</t>
    </r>
  </si>
  <si>
    <r>
      <t xml:space="preserve">Vata obvazová vinutá  </t>
    </r>
    <r>
      <rPr>
        <sz val="11"/>
        <rFont val="Calibri"/>
        <family val="2"/>
        <charset val="238"/>
        <scheme val="minor"/>
      </rPr>
      <t>1 kg</t>
    </r>
  </si>
  <si>
    <t>VÝZVA Č.1 - DYNAMICKÝ NÁKUPNÍ SYTÉM - OBVAZOVÝ MATERIÁL PRO NEMOCNICE PLZEŇSKÉHO KRAJE</t>
  </si>
  <si>
    <r>
      <t xml:space="preserve">Počet balení v 1 kartonu </t>
    </r>
    <r>
      <rPr>
        <sz val="11"/>
        <color theme="1"/>
        <rFont val="Calibri"/>
        <family val="2"/>
        <charset val="238"/>
        <scheme val="minor"/>
      </rPr>
      <t>(velikost nabízeního balení)</t>
    </r>
  </si>
  <si>
    <r>
      <rPr>
        <b/>
        <sz val="11"/>
        <rFont val="Calibri"/>
        <family val="2"/>
        <charset val="238"/>
        <scheme val="minor"/>
      </rPr>
      <t xml:space="preserve">Síťový tubulární obvaz </t>
    </r>
    <r>
      <rPr>
        <sz val="11"/>
        <color theme="1"/>
        <rFont val="Calibri"/>
        <family val="2"/>
        <charset val="238"/>
        <scheme val="minor"/>
      </rPr>
      <t>- rozměr 1 - 1,5cm šíře</t>
    </r>
  </si>
  <si>
    <r>
      <rPr>
        <b/>
        <sz val="11"/>
        <rFont val="Calibri"/>
        <family val="2"/>
        <charset val="238"/>
        <scheme val="minor"/>
      </rPr>
      <t>Síťový tubulární obvaz</t>
    </r>
    <r>
      <rPr>
        <sz val="11"/>
        <color theme="1"/>
        <rFont val="Calibri"/>
        <family val="2"/>
        <charset val="238"/>
        <scheme val="minor"/>
      </rPr>
      <t xml:space="preserve"> - rozměr 2 - 2,5cm šíře</t>
    </r>
  </si>
  <si>
    <r>
      <rPr>
        <b/>
        <sz val="11"/>
        <rFont val="Calibri"/>
        <family val="2"/>
        <charset val="238"/>
        <scheme val="minor"/>
      </rPr>
      <t>Síťový tubulární obvaz</t>
    </r>
    <r>
      <rPr>
        <sz val="11"/>
        <color theme="1"/>
        <rFont val="Calibri"/>
        <family val="2"/>
        <charset val="238"/>
        <scheme val="minor"/>
      </rPr>
      <t xml:space="preserve"> - rozměr 3cm šíře</t>
    </r>
  </si>
  <si>
    <r>
      <rPr>
        <b/>
        <sz val="11"/>
        <rFont val="Calibri"/>
        <family val="2"/>
        <charset val="238"/>
        <scheme val="minor"/>
      </rPr>
      <t>Síťový tubulární obvaz</t>
    </r>
    <r>
      <rPr>
        <sz val="11"/>
        <color theme="1"/>
        <rFont val="Calibri"/>
        <family val="2"/>
        <charset val="238"/>
        <scheme val="minor"/>
      </rPr>
      <t xml:space="preserve"> - rozměr 4 - 4,5cm šíře</t>
    </r>
  </si>
  <si>
    <r>
      <rPr>
        <b/>
        <sz val="11"/>
        <rFont val="Calibri"/>
        <family val="2"/>
        <charset val="238"/>
        <scheme val="minor"/>
      </rPr>
      <t>Síťový tubulární obvaz</t>
    </r>
    <r>
      <rPr>
        <sz val="11"/>
        <color theme="1"/>
        <rFont val="Calibri"/>
        <family val="2"/>
        <charset val="238"/>
        <scheme val="minor"/>
      </rPr>
      <t xml:space="preserve"> - rozměr 6 - 6,5cm šíře</t>
    </r>
  </si>
  <si>
    <r>
      <rPr>
        <b/>
        <sz val="11"/>
        <rFont val="Calibri"/>
        <family val="2"/>
        <charset val="238"/>
        <scheme val="minor"/>
      </rPr>
      <t>Síťový tubulární obvaz</t>
    </r>
    <r>
      <rPr>
        <sz val="11"/>
        <color theme="1"/>
        <rFont val="Calibri"/>
        <family val="2"/>
        <charset val="238"/>
        <scheme val="minor"/>
      </rPr>
      <t xml:space="preserve"> - rozměr 7cm šíře</t>
    </r>
  </si>
  <si>
    <r>
      <rPr>
        <b/>
        <sz val="11"/>
        <rFont val="Calibri"/>
        <family val="2"/>
        <charset val="238"/>
        <scheme val="minor"/>
      </rPr>
      <t>Síťový tubulární obvaz -</t>
    </r>
    <r>
      <rPr>
        <sz val="11"/>
        <color theme="1"/>
        <rFont val="Calibri"/>
        <family val="2"/>
        <charset val="238"/>
        <scheme val="minor"/>
      </rPr>
      <t xml:space="preserve"> rozměr 8cm šíře</t>
    </r>
  </si>
  <si>
    <r>
      <rPr>
        <b/>
        <sz val="11"/>
        <rFont val="Calibri"/>
        <family val="2"/>
        <charset val="238"/>
        <scheme val="minor"/>
      </rPr>
      <t>Síťový tubulární obvaz</t>
    </r>
    <r>
      <rPr>
        <sz val="11"/>
        <color theme="1"/>
        <rFont val="Calibri"/>
        <family val="2"/>
        <charset val="238"/>
        <scheme val="minor"/>
      </rPr>
      <t xml:space="preserve"> - rozměr 10cm šíře</t>
    </r>
  </si>
  <si>
    <r>
      <rPr>
        <b/>
        <sz val="11"/>
        <rFont val="Calibri"/>
        <family val="2"/>
        <charset val="238"/>
        <scheme val="minor"/>
      </rPr>
      <t>Síťový tubulární obvaz</t>
    </r>
    <r>
      <rPr>
        <sz val="11"/>
        <color theme="1"/>
        <rFont val="Calibri"/>
        <family val="2"/>
        <charset val="238"/>
        <scheme val="minor"/>
      </rPr>
      <t xml:space="preserve"> - rozměr 12cm šíře</t>
    </r>
  </si>
  <si>
    <r>
      <rPr>
        <b/>
        <sz val="11"/>
        <rFont val="Calibri"/>
        <family val="2"/>
        <charset val="238"/>
        <scheme val="minor"/>
      </rPr>
      <t xml:space="preserve">Síťový tubulární obvaz </t>
    </r>
    <r>
      <rPr>
        <sz val="11"/>
        <color theme="1"/>
        <rFont val="Calibri"/>
        <family val="2"/>
        <charset val="238"/>
        <scheme val="minor"/>
      </rPr>
      <t>- rozměr 14 cm šíře</t>
    </r>
  </si>
  <si>
    <t>Předpokládaný odběr MJ za  12 měsíců plnění
(v m)</t>
  </si>
  <si>
    <t>Sazba DPH  
(v %)</t>
  </si>
  <si>
    <t>Celková cena za předpokládaný odběr za 12 měsíců plnění v Kč včetně DPH</t>
  </si>
  <si>
    <t>Předpokládaný odběr MJ za  12  měsíců plnění
(v ks)</t>
  </si>
  <si>
    <t>Sazba DPH 
 (v %)</t>
  </si>
  <si>
    <t>Předpokládaný odběr MJ za  12 měsíců plnění
(v ks)</t>
  </si>
  <si>
    <t xml:space="preserve"> Sádrová obinadla, tubulární obvazy a syntetické vaty  (dále jen "Zboží")</t>
  </si>
  <si>
    <t>Sádrová obinadla - Dobrá nasákatelnost vody v celém sádrovém obinadlu</t>
  </si>
  <si>
    <t>Sádrová obinadla - Dobrá celistvost po namočení</t>
  </si>
  <si>
    <t>Tubulární obvazy - Tolerance v šířce +- 10%</t>
  </si>
  <si>
    <t>Tubulární obvazy - Maximální délka 30m</t>
  </si>
  <si>
    <t>Syntetická vata - Dobrá snášenlivost syntetické vaty na pokožce</t>
  </si>
  <si>
    <t>Syntetická vata - Balena v ochranném obalu po 1ks</t>
  </si>
  <si>
    <t>Cena v Kč bez DPH:</t>
  </si>
  <si>
    <t>DPH v Kč :</t>
  </si>
  <si>
    <t>Cena v Kč včetně DPH:</t>
  </si>
  <si>
    <t>1300</t>
  </si>
  <si>
    <t>4000</t>
  </si>
  <si>
    <t>4500</t>
  </si>
  <si>
    <t>3500</t>
  </si>
  <si>
    <t>1100</t>
  </si>
  <si>
    <t>1900</t>
  </si>
  <si>
    <t>2000</t>
  </si>
  <si>
    <t>100</t>
  </si>
  <si>
    <t>1600</t>
  </si>
  <si>
    <t>200</t>
  </si>
  <si>
    <t>180</t>
  </si>
  <si>
    <t>900</t>
  </si>
  <si>
    <t>750</t>
  </si>
  <si>
    <t>150</t>
  </si>
  <si>
    <t>5000</t>
  </si>
  <si>
    <t>3000</t>
  </si>
  <si>
    <t>Kód EAN</t>
  </si>
  <si>
    <t>Vyžadována instruktáž ANO/NE</t>
  </si>
  <si>
    <t>Riziková třída</t>
  </si>
  <si>
    <t xml:space="preserve">Zadavatelem uvedená specifikace a technické parametry představují minimální požadavky zadavatele na dodávku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</si>
  <si>
    <t>Celková cena za předpokládaný odběr za 12 měsíců plnění v Kč bez DPH</t>
  </si>
  <si>
    <r>
      <t xml:space="preserve">Celková cena za předmět plnění 
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</si>
  <si>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r>
      <t>Celková cena za předpokládaný odběr za 12 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</si>
  <si>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</si>
  <si>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</si>
  <si>
    <t>V ....................... dne 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</si>
</sst>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4" fillId="3" borderId="0" xfId="0" applyFont="1" applyFill="1"/>
    <xf numFmtId="0" fontId="4" fillId="3" borderId="4" xfId="0" applyFont="1" applyFill="1" applyBorder="1"/>
    <xf numFmtId="0" fontId="6" fillId="0" borderId="0" xfId="0" applyFont="1"/>
    <xf numFmtId="0" fontId="6" fillId="0" borderId="4" xfId="0" applyFont="1" applyBorder="1"/>
    <xf numFmtId="0" fontId="8" fillId="0" borderId="0" xfId="0" applyFont="1"/>
    <xf numFmtId="0" fontId="12" fillId="0" borderId="0" xfId="0" applyFont="1"/>
    <xf numFmtId="0" fontId="7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8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2" fillId="0" borderId="30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18" fillId="0" borderId="30" xfId="0" applyNumberFormat="1" applyFont="1" applyBorder="1" applyAlignment="1">
      <alignment horizontal="center" vertical="center" wrapText="1"/>
    </xf>
    <xf numFmtId="165" fontId="17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0" applyFont="1"/>
    <xf numFmtId="0" fontId="20" fillId="0" borderId="5" xfId="0" applyFont="1" applyBorder="1" applyAlignment="1">
      <alignment horizontal="center" vertical="center" wrapText="1"/>
    </xf>
    <xf numFmtId="49" fontId="20" fillId="3" borderId="30" xfId="0" applyNumberFormat="1" applyFont="1" applyFill="1" applyBorder="1" applyAlignment="1">
      <alignment horizontal="center" vertical="center" wrapText="1"/>
    </xf>
    <xf numFmtId="165" fontId="17" fillId="3" borderId="30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>
      <alignment wrapText="1"/>
    </xf>
    <xf numFmtId="49" fontId="20" fillId="3" borderId="4" xfId="0" applyNumberFormat="1" applyFont="1" applyFill="1" applyBorder="1" applyAlignment="1">
      <alignment horizontal="center" vertical="center" wrapText="1"/>
    </xf>
    <xf numFmtId="165" fontId="17" fillId="3" borderId="4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32" xfId="0" applyFont="1" applyBorder="1" applyAlignment="1">
      <alignment vertical="center" wrapText="1"/>
    </xf>
    <xf numFmtId="165" fontId="17" fillId="3" borderId="22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165" fontId="18" fillId="0" borderId="22" xfId="0" applyNumberFormat="1" applyFont="1" applyBorder="1" applyAlignment="1">
      <alignment horizontal="center" vertical="center" wrapText="1"/>
    </xf>
    <xf numFmtId="49" fontId="2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165" fontId="3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20" fillId="0" borderId="14" xfId="0" applyFont="1" applyBorder="1" applyAlignment="1">
      <alignment vertical="center" wrapText="1"/>
    </xf>
    <xf numFmtId="49" fontId="20" fillId="3" borderId="22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165" fontId="17" fillId="0" borderId="22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2" xfId="0" applyNumberFormat="1" applyFont="1" applyBorder="1" applyAlignment="1" applyProtection="1">
      <alignment horizontal="center" vertical="center" wrapText="1" shrinkToFit="1"/>
      <protection locked="0"/>
    </xf>
    <xf numFmtId="165" fontId="3" fillId="3" borderId="0" xfId="0" applyNumberFormat="1" applyFont="1" applyFill="1" applyAlignment="1">
      <alignment horizontal="center" vertical="center"/>
    </xf>
    <xf numFmtId="165" fontId="20" fillId="3" borderId="0" xfId="0" applyNumberFormat="1" applyFont="1" applyFill="1" applyAlignment="1">
      <alignment horizontal="left" vertical="center"/>
    </xf>
    <xf numFmtId="165" fontId="17" fillId="3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0" borderId="25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4" fillId="3" borderId="30" xfId="0" applyNumberFormat="1" applyFont="1" applyFill="1" applyBorder="1" applyAlignment="1">
      <alignment horizontal="center" vertical="center" wrapText="1"/>
    </xf>
    <xf numFmtId="49" fontId="24" fillId="3" borderId="4" xfId="0" applyNumberFormat="1" applyFont="1" applyFill="1" applyBorder="1" applyAlignment="1">
      <alignment horizontal="center" vertical="center" wrapText="1"/>
    </xf>
    <xf numFmtId="49" fontId="24" fillId="3" borderId="22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Border="1" applyAlignment="1" applyProtection="1">
      <alignment horizontal="center" vertical="center" wrapText="1" shrinkToFit="1"/>
      <protection locked="0"/>
    </xf>
    <xf numFmtId="0" fontId="20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9" fontId="20" fillId="3" borderId="39" xfId="0" applyNumberFormat="1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165" fontId="17" fillId="0" borderId="44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18" fillId="0" borderId="20" xfId="0" applyFont="1" applyBorder="1" applyAlignment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 wrapText="1" shrinkToFit="1"/>
      <protection locked="0"/>
    </xf>
    <xf numFmtId="165" fontId="17" fillId="0" borderId="30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30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27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0" borderId="3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165" fontId="3" fillId="0" borderId="44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vertical="center" wrapText="1"/>
    </xf>
    <xf numFmtId="0" fontId="21" fillId="6" borderId="1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165" fontId="22" fillId="2" borderId="1" xfId="0" applyNumberFormat="1" applyFont="1" applyFill="1" applyBorder="1" applyAlignment="1">
      <alignment horizontal="left" vertical="center"/>
    </xf>
    <xf numFmtId="165" fontId="22" fillId="2" borderId="2" xfId="0" applyNumberFormat="1" applyFont="1" applyFill="1" applyBorder="1" applyAlignment="1">
      <alignment horizontal="left" vertical="center"/>
    </xf>
    <xf numFmtId="165" fontId="22" fillId="2" borderId="3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6" fillId="3" borderId="0" xfId="0" applyFont="1" applyFill="1" applyAlignment="1">
      <alignment horizontal="left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/>
    </xf>
    <xf numFmtId="0" fontId="19" fillId="0" borderId="17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9" fillId="3" borderId="16" xfId="0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165" fontId="20" fillId="2" borderId="1" xfId="0" applyNumberFormat="1" applyFont="1" applyFill="1" applyBorder="1" applyAlignment="1">
      <alignment horizontal="left" vertical="center"/>
    </xf>
    <xf numFmtId="165" fontId="20" fillId="2" borderId="26" xfId="0" applyNumberFormat="1" applyFont="1" applyFill="1" applyBorder="1" applyAlignment="1">
      <alignment horizontal="left" vertical="center"/>
    </xf>
    <xf numFmtId="165" fontId="20" fillId="2" borderId="43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3" fillId="0" borderId="26" xfId="0" applyFont="1" applyBorder="1" applyAlignment="1">
      <alignment horizontal="left" vertical="center"/>
    </xf>
    <xf numFmtId="165" fontId="20" fillId="2" borderId="32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165" fontId="20" fillId="0" borderId="1" xfId="0" applyNumberFormat="1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165" fontId="20" fillId="0" borderId="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9" fillId="3" borderId="35" xfId="0" applyFont="1" applyFill="1" applyBorder="1" applyAlignment="1">
      <alignment vertical="center"/>
    </xf>
    <xf numFmtId="0" fontId="19" fillId="3" borderId="13" xfId="0" applyFont="1" applyFill="1" applyBorder="1" applyAlignment="1">
      <alignment vertical="center"/>
    </xf>
    <xf numFmtId="0" fontId="14" fillId="0" borderId="1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9" fillId="3" borderId="36" xfId="0" applyFont="1" applyFill="1" applyBorder="1" applyAlignment="1">
      <alignment vertical="center"/>
    </xf>
    <xf numFmtId="0" fontId="19" fillId="3" borderId="31" xfId="0" applyFont="1" applyFill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1"/>
  <sheetViews>
    <sheetView tabSelected="1" zoomScaleNormal="100" workbookViewId="0">
      <selection sqref="A1:K1"/>
    </sheetView>
  </sheetViews>
  <sheetFormatPr defaultColWidth="8.88671875" defaultRowHeight="14.4" x14ac:dyDescent="0.3"/>
  <cols>
    <col min="1" max="1" width="40.88671875" customWidth="1"/>
    <col min="2" max="2" width="10.44140625" style="10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4.44140625" customWidth="1"/>
    <col min="14" max="14" width="14" customWidth="1"/>
  </cols>
  <sheetData>
    <row r="1" spans="1:29" s="2" customFormat="1" ht="28.5" customHeight="1" thickBot="1" x14ac:dyDescent="0.3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169" t="s">
        <v>1</v>
      </c>
      <c r="B2" s="170"/>
      <c r="C2" s="171" t="s">
        <v>44</v>
      </c>
      <c r="D2" s="172"/>
      <c r="E2" s="172"/>
      <c r="F2" s="172"/>
      <c r="G2" s="172"/>
      <c r="H2" s="172"/>
      <c r="I2" s="172"/>
      <c r="J2" s="172"/>
      <c r="K2" s="17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thickBot="1" x14ac:dyDescent="0.35">
      <c r="A3" s="169" t="s">
        <v>2</v>
      </c>
      <c r="B3" s="170"/>
      <c r="C3" s="171" t="s">
        <v>23</v>
      </c>
      <c r="D3" s="172"/>
      <c r="E3" s="172"/>
      <c r="F3" s="172"/>
      <c r="G3" s="172"/>
      <c r="H3" s="172"/>
      <c r="I3" s="172"/>
      <c r="J3" s="172"/>
      <c r="K3" s="17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7.5" customHeight="1" x14ac:dyDescent="0.3">
      <c r="A4" s="161" t="s">
        <v>3</v>
      </c>
      <c r="B4" s="162"/>
      <c r="C4" s="163" t="s">
        <v>4</v>
      </c>
      <c r="D4" s="164"/>
      <c r="E4" s="164"/>
      <c r="F4" s="164"/>
      <c r="G4" s="164"/>
      <c r="H4" s="164"/>
      <c r="I4" s="164"/>
      <c r="J4" s="164"/>
      <c r="K4" s="16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7.5" customHeight="1" x14ac:dyDescent="0.3">
      <c r="A5" s="149" t="s">
        <v>5</v>
      </c>
      <c r="B5" s="150"/>
      <c r="C5" s="151" t="s">
        <v>4</v>
      </c>
      <c r="D5" s="152"/>
      <c r="E5" s="152"/>
      <c r="F5" s="152"/>
      <c r="G5" s="152"/>
      <c r="H5" s="152"/>
      <c r="I5" s="152"/>
      <c r="J5" s="152"/>
      <c r="K5" s="15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7.5" customHeight="1" x14ac:dyDescent="0.3">
      <c r="A6" s="154" t="s">
        <v>6</v>
      </c>
      <c r="B6" s="155"/>
      <c r="C6" s="156" t="s">
        <v>4</v>
      </c>
      <c r="D6" s="157"/>
      <c r="E6" s="157"/>
      <c r="F6" s="157"/>
      <c r="G6" s="157"/>
      <c r="H6" s="157"/>
      <c r="I6" s="157"/>
      <c r="J6" s="157"/>
      <c r="K6" s="15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7.5" customHeight="1" thickBot="1" x14ac:dyDescent="0.35">
      <c r="A7" s="159" t="s">
        <v>7</v>
      </c>
      <c r="B7" s="160"/>
      <c r="C7" s="138" t="s">
        <v>4</v>
      </c>
      <c r="D7" s="139"/>
      <c r="E7" s="139"/>
      <c r="F7" s="139"/>
      <c r="G7" s="139"/>
      <c r="H7" s="139"/>
      <c r="I7" s="139"/>
      <c r="J7" s="139"/>
      <c r="K7" s="14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7.5" customHeight="1" thickBot="1" x14ac:dyDescent="0.35">
      <c r="A8" s="136" t="s">
        <v>8</v>
      </c>
      <c r="B8" s="137"/>
      <c r="C8" s="138" t="s">
        <v>4</v>
      </c>
      <c r="D8" s="139"/>
      <c r="E8" s="139"/>
      <c r="F8" s="139"/>
      <c r="G8" s="139"/>
      <c r="H8" s="139"/>
      <c r="I8" s="139"/>
      <c r="J8" s="139"/>
      <c r="K8" s="14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7.5" customHeight="1" thickBot="1" x14ac:dyDescent="0.35">
      <c r="A9" s="136" t="s">
        <v>9</v>
      </c>
      <c r="B9" s="137"/>
      <c r="C9" s="141" t="s">
        <v>4</v>
      </c>
      <c r="D9" s="142"/>
      <c r="E9" s="142"/>
      <c r="F9" s="143"/>
      <c r="G9" s="144" t="s">
        <v>10</v>
      </c>
      <c r="H9" s="145"/>
      <c r="I9" s="146" t="s">
        <v>4</v>
      </c>
      <c r="J9" s="147"/>
      <c r="K9" s="14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93" t="s">
        <v>91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81.75" customHeight="1" thickBot="1" x14ac:dyDescent="0.35">
      <c r="A11" s="93" t="s">
        <v>11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18" customFormat="1" ht="37.5" customHeight="1" thickBot="1" x14ac:dyDescent="0.35">
      <c r="A12" s="90" t="s">
        <v>24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9" s="18" customFormat="1" ht="99" customHeight="1" thickBot="1" x14ac:dyDescent="0.35">
      <c r="A13" s="59" t="s">
        <v>12</v>
      </c>
      <c r="B13" s="60" t="s">
        <v>25</v>
      </c>
      <c r="C13" s="61" t="s">
        <v>59</v>
      </c>
      <c r="D13" s="62" t="s">
        <v>22</v>
      </c>
      <c r="E13" s="63" t="s">
        <v>60</v>
      </c>
      <c r="F13" s="64" t="s">
        <v>94</v>
      </c>
      <c r="G13" s="64" t="s">
        <v>58</v>
      </c>
      <c r="H13" s="62" t="s">
        <v>13</v>
      </c>
      <c r="I13" s="65" t="s">
        <v>26</v>
      </c>
      <c r="J13" s="62" t="s">
        <v>14</v>
      </c>
      <c r="K13" s="66" t="s">
        <v>15</v>
      </c>
      <c r="L13" s="62" t="s">
        <v>88</v>
      </c>
      <c r="M13" s="62" t="s">
        <v>89</v>
      </c>
      <c r="N13" s="67" t="s">
        <v>90</v>
      </c>
    </row>
    <row r="14" spans="1:29" s="24" customFormat="1" ht="42" customHeight="1" x14ac:dyDescent="0.3">
      <c r="A14" s="40" t="s">
        <v>27</v>
      </c>
      <c r="B14" s="69" t="s">
        <v>28</v>
      </c>
      <c r="C14" s="20" t="s">
        <v>72</v>
      </c>
      <c r="D14" s="21">
        <v>0</v>
      </c>
      <c r="E14" s="22">
        <v>0</v>
      </c>
      <c r="F14" s="15">
        <f>SUM(C14*D14)</f>
        <v>0</v>
      </c>
      <c r="G14" s="15">
        <f>F14+(F14*E14)</f>
        <v>0</v>
      </c>
      <c r="H14" s="23" t="s">
        <v>4</v>
      </c>
      <c r="I14" s="23" t="s">
        <v>4</v>
      </c>
      <c r="J14" s="23" t="s">
        <v>4</v>
      </c>
      <c r="K14" s="23" t="s">
        <v>4</v>
      </c>
      <c r="L14" s="13" t="s">
        <v>4</v>
      </c>
      <c r="M14" s="13" t="s">
        <v>4</v>
      </c>
      <c r="N14" s="58" t="s">
        <v>4</v>
      </c>
    </row>
    <row r="15" spans="1:29" s="24" customFormat="1" ht="42" customHeight="1" x14ac:dyDescent="0.3">
      <c r="A15" s="40" t="s">
        <v>29</v>
      </c>
      <c r="B15" s="70" t="s">
        <v>28</v>
      </c>
      <c r="C15" s="25" t="s">
        <v>73</v>
      </c>
      <c r="D15" s="26">
        <v>0</v>
      </c>
      <c r="E15" s="27">
        <v>0</v>
      </c>
      <c r="F15" s="11">
        <f t="shared" ref="F15:F17" si="0">SUM(C15*D15)</f>
        <v>0</v>
      </c>
      <c r="G15" s="11">
        <f t="shared" ref="G15:G18" si="1">F15+(F15*E15)</f>
        <v>0</v>
      </c>
      <c r="H15" s="28" t="s">
        <v>4</v>
      </c>
      <c r="I15" s="28" t="s">
        <v>4</v>
      </c>
      <c r="J15" s="28" t="s">
        <v>4</v>
      </c>
      <c r="K15" s="28" t="s">
        <v>4</v>
      </c>
      <c r="L15" s="14" t="s">
        <v>4</v>
      </c>
      <c r="M15" s="14" t="s">
        <v>4</v>
      </c>
      <c r="N15" s="71" t="s">
        <v>4</v>
      </c>
    </row>
    <row r="16" spans="1:29" s="24" customFormat="1" ht="42" customHeight="1" x14ac:dyDescent="0.3">
      <c r="A16" s="40" t="s">
        <v>30</v>
      </c>
      <c r="B16" s="70" t="s">
        <v>28</v>
      </c>
      <c r="C16" s="25" t="s">
        <v>74</v>
      </c>
      <c r="D16" s="26">
        <v>0</v>
      </c>
      <c r="E16" s="27">
        <v>0</v>
      </c>
      <c r="F16" s="11">
        <f t="shared" si="0"/>
        <v>0</v>
      </c>
      <c r="G16" s="11">
        <f t="shared" si="1"/>
        <v>0</v>
      </c>
      <c r="H16" s="28" t="s">
        <v>4</v>
      </c>
      <c r="I16" s="28" t="s">
        <v>4</v>
      </c>
      <c r="J16" s="28" t="s">
        <v>4</v>
      </c>
      <c r="K16" s="28" t="s">
        <v>4</v>
      </c>
      <c r="L16" s="14" t="s">
        <v>4</v>
      </c>
      <c r="M16" s="14" t="s">
        <v>4</v>
      </c>
      <c r="N16" s="71" t="s">
        <v>4</v>
      </c>
    </row>
    <row r="17" spans="1:14" s="24" customFormat="1" ht="42" customHeight="1" x14ac:dyDescent="0.3">
      <c r="A17" s="40" t="s">
        <v>31</v>
      </c>
      <c r="B17" s="70" t="s">
        <v>28</v>
      </c>
      <c r="C17" s="25" t="s">
        <v>75</v>
      </c>
      <c r="D17" s="26">
        <v>0</v>
      </c>
      <c r="E17" s="27">
        <v>0</v>
      </c>
      <c r="F17" s="11">
        <f t="shared" si="0"/>
        <v>0</v>
      </c>
      <c r="G17" s="11">
        <f t="shared" si="1"/>
        <v>0</v>
      </c>
      <c r="H17" s="28" t="s">
        <v>4</v>
      </c>
      <c r="I17" s="28" t="s">
        <v>4</v>
      </c>
      <c r="J17" s="28" t="s">
        <v>4</v>
      </c>
      <c r="K17" s="28" t="s">
        <v>4</v>
      </c>
      <c r="L17" s="14" t="s">
        <v>4</v>
      </c>
      <c r="M17" s="14" t="s">
        <v>4</v>
      </c>
      <c r="N17" s="71" t="s">
        <v>4</v>
      </c>
    </row>
    <row r="18" spans="1:14" s="24" customFormat="1" ht="42" customHeight="1" thickBot="1" x14ac:dyDescent="0.35">
      <c r="A18" s="83" t="s">
        <v>32</v>
      </c>
      <c r="B18" s="72" t="s">
        <v>28</v>
      </c>
      <c r="C18" s="41" t="s">
        <v>76</v>
      </c>
      <c r="D18" s="30">
        <v>0</v>
      </c>
      <c r="E18" s="31">
        <v>0</v>
      </c>
      <c r="F18" s="32">
        <f t="shared" ref="F18" si="2">SUM(C18*D18)</f>
        <v>0</v>
      </c>
      <c r="G18" s="32">
        <f t="shared" si="1"/>
        <v>0</v>
      </c>
      <c r="H18" s="33" t="s">
        <v>4</v>
      </c>
      <c r="I18" s="33" t="s">
        <v>4</v>
      </c>
      <c r="J18" s="33" t="s">
        <v>4</v>
      </c>
      <c r="K18" s="33" t="s">
        <v>4</v>
      </c>
      <c r="L18" s="45" t="s">
        <v>4</v>
      </c>
      <c r="M18" s="45" t="s">
        <v>4</v>
      </c>
      <c r="N18" s="73" t="s">
        <v>4</v>
      </c>
    </row>
    <row r="19" spans="1:14" s="18" customFormat="1" ht="42" customHeight="1" thickBot="1" x14ac:dyDescent="0.35">
      <c r="A19" s="123" t="s">
        <v>16</v>
      </c>
      <c r="B19" s="116"/>
      <c r="C19" s="116"/>
      <c r="D19" s="116"/>
      <c r="E19" s="117"/>
      <c r="F19" s="68">
        <f>SUM(F14:F18)</f>
        <v>0</v>
      </c>
      <c r="G19" s="82">
        <f>SUM(G14:G18)</f>
        <v>0</v>
      </c>
    </row>
    <row r="20" spans="1:14" s="3" customFormat="1" ht="21" customHeight="1" thickBot="1" x14ac:dyDescent="0.35">
      <c r="A20" s="35"/>
      <c r="B20" s="36"/>
      <c r="C20" s="35"/>
      <c r="D20" s="35"/>
      <c r="E20" s="35"/>
      <c r="F20" s="37"/>
      <c r="G20" s="38"/>
      <c r="H20" s="5"/>
      <c r="I20" s="5"/>
      <c r="J20" s="5"/>
      <c r="K20" s="5"/>
      <c r="L20" s="5"/>
    </row>
    <row r="21" spans="1:14" s="3" customFormat="1" ht="37.5" customHeight="1" thickBot="1" x14ac:dyDescent="0.35">
      <c r="A21" s="84" t="s">
        <v>33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6"/>
    </row>
    <row r="22" spans="1:14" s="3" customFormat="1" ht="101.25" customHeight="1" thickBot="1" x14ac:dyDescent="0.35">
      <c r="A22" s="59" t="s">
        <v>12</v>
      </c>
      <c r="B22" s="60" t="s">
        <v>34</v>
      </c>
      <c r="C22" s="61" t="s">
        <v>56</v>
      </c>
      <c r="D22" s="62" t="s">
        <v>35</v>
      </c>
      <c r="E22" s="63" t="s">
        <v>57</v>
      </c>
      <c r="F22" s="64" t="s">
        <v>92</v>
      </c>
      <c r="G22" s="64" t="s">
        <v>58</v>
      </c>
      <c r="H22" s="62" t="s">
        <v>13</v>
      </c>
      <c r="I22" s="65" t="s">
        <v>45</v>
      </c>
      <c r="J22" s="62" t="s">
        <v>14</v>
      </c>
      <c r="K22" s="66" t="s">
        <v>15</v>
      </c>
      <c r="L22" s="62" t="s">
        <v>88</v>
      </c>
      <c r="M22" s="62" t="s">
        <v>89</v>
      </c>
      <c r="N22" s="67" t="s">
        <v>90</v>
      </c>
    </row>
    <row r="23" spans="1:14" s="39" customFormat="1" ht="42" customHeight="1" x14ac:dyDescent="0.3">
      <c r="A23" s="76" t="s">
        <v>46</v>
      </c>
      <c r="B23" s="77" t="s">
        <v>36</v>
      </c>
      <c r="C23" s="55" t="s">
        <v>77</v>
      </c>
      <c r="D23" s="74">
        <v>0</v>
      </c>
      <c r="E23" s="75">
        <v>0</v>
      </c>
      <c r="F23" s="15">
        <f>SUM(C23*D23)</f>
        <v>0</v>
      </c>
      <c r="G23" s="15">
        <f>F23+(F23*E23)</f>
        <v>0</v>
      </c>
      <c r="H23" s="13" t="s">
        <v>4</v>
      </c>
      <c r="I23" s="13" t="s">
        <v>4</v>
      </c>
      <c r="J23" s="13" t="s">
        <v>4</v>
      </c>
      <c r="K23" s="13" t="s">
        <v>4</v>
      </c>
      <c r="L23" s="13" t="s">
        <v>4</v>
      </c>
      <c r="M23" s="13" t="s">
        <v>4</v>
      </c>
      <c r="N23" s="58" t="s">
        <v>4</v>
      </c>
    </row>
    <row r="24" spans="1:14" s="39" customFormat="1" ht="42" customHeight="1" x14ac:dyDescent="0.3">
      <c r="A24" s="81" t="s">
        <v>47</v>
      </c>
      <c r="B24" s="78" t="s">
        <v>36</v>
      </c>
      <c r="C24" s="56" t="s">
        <v>78</v>
      </c>
      <c r="D24" s="16">
        <v>0</v>
      </c>
      <c r="E24" s="17">
        <v>0</v>
      </c>
      <c r="F24" s="11">
        <f t="shared" ref="F24:F31" si="3">SUM(C24*D24)</f>
        <v>0</v>
      </c>
      <c r="G24" s="11">
        <f t="shared" ref="G24:G32" si="4">F24+(F24*E24)</f>
        <v>0</v>
      </c>
      <c r="H24" s="14" t="s">
        <v>4</v>
      </c>
      <c r="I24" s="14" t="s">
        <v>4</v>
      </c>
      <c r="J24" s="14" t="s">
        <v>4</v>
      </c>
      <c r="K24" s="14" t="s">
        <v>4</v>
      </c>
      <c r="L24" s="14" t="s">
        <v>4</v>
      </c>
      <c r="M24" s="14" t="s">
        <v>4</v>
      </c>
      <c r="N24" s="71" t="s">
        <v>4</v>
      </c>
    </row>
    <row r="25" spans="1:14" s="39" customFormat="1" ht="42" customHeight="1" x14ac:dyDescent="0.3">
      <c r="A25" s="81" t="s">
        <v>48</v>
      </c>
      <c r="B25" s="78" t="s">
        <v>37</v>
      </c>
      <c r="C25" s="56" t="s">
        <v>79</v>
      </c>
      <c r="D25" s="16">
        <v>0</v>
      </c>
      <c r="E25" s="17">
        <v>0</v>
      </c>
      <c r="F25" s="11">
        <f t="shared" si="3"/>
        <v>0</v>
      </c>
      <c r="G25" s="11">
        <f t="shared" si="4"/>
        <v>0</v>
      </c>
      <c r="H25" s="14" t="s">
        <v>4</v>
      </c>
      <c r="I25" s="14" t="s">
        <v>4</v>
      </c>
      <c r="J25" s="14" t="s">
        <v>4</v>
      </c>
      <c r="K25" s="14" t="s">
        <v>4</v>
      </c>
      <c r="L25" s="14" t="s">
        <v>4</v>
      </c>
      <c r="M25" s="14" t="s">
        <v>4</v>
      </c>
      <c r="N25" s="71" t="s">
        <v>4</v>
      </c>
    </row>
    <row r="26" spans="1:14" s="39" customFormat="1" ht="42" customHeight="1" x14ac:dyDescent="0.3">
      <c r="A26" s="81" t="s">
        <v>49</v>
      </c>
      <c r="B26" s="78" t="s">
        <v>37</v>
      </c>
      <c r="C26" s="56" t="s">
        <v>76</v>
      </c>
      <c r="D26" s="16">
        <v>0</v>
      </c>
      <c r="E26" s="17">
        <v>0</v>
      </c>
      <c r="F26" s="11">
        <f t="shared" si="3"/>
        <v>0</v>
      </c>
      <c r="G26" s="11">
        <f t="shared" si="4"/>
        <v>0</v>
      </c>
      <c r="H26" s="14" t="s">
        <v>4</v>
      </c>
      <c r="I26" s="14" t="s">
        <v>4</v>
      </c>
      <c r="J26" s="14" t="s">
        <v>4</v>
      </c>
      <c r="K26" s="14" t="s">
        <v>4</v>
      </c>
      <c r="L26" s="14" t="s">
        <v>4</v>
      </c>
      <c r="M26" s="14" t="s">
        <v>4</v>
      </c>
      <c r="N26" s="71" t="s">
        <v>4</v>
      </c>
    </row>
    <row r="27" spans="1:14" s="39" customFormat="1" ht="42" customHeight="1" x14ac:dyDescent="0.3">
      <c r="A27" s="81" t="s">
        <v>50</v>
      </c>
      <c r="B27" s="78" t="s">
        <v>37</v>
      </c>
      <c r="C27" s="56" t="s">
        <v>80</v>
      </c>
      <c r="D27" s="16">
        <v>0</v>
      </c>
      <c r="E27" s="17">
        <v>0</v>
      </c>
      <c r="F27" s="11">
        <f t="shared" ref="F27:F29" si="5">SUM(C27*D27)</f>
        <v>0</v>
      </c>
      <c r="G27" s="11">
        <f t="shared" si="4"/>
        <v>0</v>
      </c>
      <c r="H27" s="14" t="s">
        <v>4</v>
      </c>
      <c r="I27" s="14" t="s">
        <v>4</v>
      </c>
      <c r="J27" s="14" t="s">
        <v>4</v>
      </c>
      <c r="K27" s="14" t="s">
        <v>4</v>
      </c>
      <c r="L27" s="14" t="s">
        <v>4</v>
      </c>
      <c r="M27" s="14" t="s">
        <v>4</v>
      </c>
      <c r="N27" s="71" t="s">
        <v>4</v>
      </c>
    </row>
    <row r="28" spans="1:14" s="39" customFormat="1" ht="42" customHeight="1" x14ac:dyDescent="0.3">
      <c r="A28" s="81" t="s">
        <v>51</v>
      </c>
      <c r="B28" s="78" t="s">
        <v>37</v>
      </c>
      <c r="C28" s="56" t="s">
        <v>81</v>
      </c>
      <c r="D28" s="16">
        <v>0</v>
      </c>
      <c r="E28" s="17">
        <v>0</v>
      </c>
      <c r="F28" s="11">
        <f t="shared" si="5"/>
        <v>0</v>
      </c>
      <c r="G28" s="11">
        <f t="shared" si="4"/>
        <v>0</v>
      </c>
      <c r="H28" s="14" t="s">
        <v>4</v>
      </c>
      <c r="I28" s="14" t="s">
        <v>4</v>
      </c>
      <c r="J28" s="14" t="s">
        <v>4</v>
      </c>
      <c r="K28" s="14" t="s">
        <v>4</v>
      </c>
      <c r="L28" s="14" t="s">
        <v>4</v>
      </c>
      <c r="M28" s="14" t="s">
        <v>4</v>
      </c>
      <c r="N28" s="71" t="s">
        <v>4</v>
      </c>
    </row>
    <row r="29" spans="1:14" s="39" customFormat="1" ht="42" customHeight="1" x14ac:dyDescent="0.3">
      <c r="A29" s="81" t="s">
        <v>52</v>
      </c>
      <c r="B29" s="78" t="s">
        <v>37</v>
      </c>
      <c r="C29" s="56" t="s">
        <v>82</v>
      </c>
      <c r="D29" s="16">
        <v>0</v>
      </c>
      <c r="E29" s="17">
        <v>0</v>
      </c>
      <c r="F29" s="11">
        <f t="shared" si="5"/>
        <v>0</v>
      </c>
      <c r="G29" s="11">
        <f t="shared" si="4"/>
        <v>0</v>
      </c>
      <c r="H29" s="14" t="s">
        <v>4</v>
      </c>
      <c r="I29" s="14" t="s">
        <v>4</v>
      </c>
      <c r="J29" s="14" t="s">
        <v>4</v>
      </c>
      <c r="K29" s="14" t="s">
        <v>4</v>
      </c>
      <c r="L29" s="14" t="s">
        <v>4</v>
      </c>
      <c r="M29" s="14" t="s">
        <v>4</v>
      </c>
      <c r="N29" s="71" t="s">
        <v>4</v>
      </c>
    </row>
    <row r="30" spans="1:14" s="39" customFormat="1" ht="42" customHeight="1" x14ac:dyDescent="0.3">
      <c r="A30" s="81" t="s">
        <v>53</v>
      </c>
      <c r="B30" s="78" t="s">
        <v>37</v>
      </c>
      <c r="C30" s="56" t="s">
        <v>83</v>
      </c>
      <c r="D30" s="16">
        <v>0</v>
      </c>
      <c r="E30" s="17">
        <v>0</v>
      </c>
      <c r="F30" s="11">
        <f t="shared" si="3"/>
        <v>0</v>
      </c>
      <c r="G30" s="11">
        <f t="shared" si="4"/>
        <v>0</v>
      </c>
      <c r="H30" s="14" t="s">
        <v>4</v>
      </c>
      <c r="I30" s="14" t="s">
        <v>4</v>
      </c>
      <c r="J30" s="14" t="s">
        <v>4</v>
      </c>
      <c r="K30" s="14" t="s">
        <v>4</v>
      </c>
      <c r="L30" s="14" t="s">
        <v>4</v>
      </c>
      <c r="M30" s="14" t="s">
        <v>4</v>
      </c>
      <c r="N30" s="71" t="s">
        <v>4</v>
      </c>
    </row>
    <row r="31" spans="1:14" s="39" customFormat="1" ht="42" customHeight="1" x14ac:dyDescent="0.3">
      <c r="A31" s="81" t="s">
        <v>54</v>
      </c>
      <c r="B31" s="78" t="s">
        <v>37</v>
      </c>
      <c r="C31" s="56" t="s">
        <v>84</v>
      </c>
      <c r="D31" s="16">
        <v>0</v>
      </c>
      <c r="E31" s="17">
        <v>0</v>
      </c>
      <c r="F31" s="11">
        <f t="shared" si="3"/>
        <v>0</v>
      </c>
      <c r="G31" s="11">
        <f t="shared" si="4"/>
        <v>0</v>
      </c>
      <c r="H31" s="14" t="s">
        <v>4</v>
      </c>
      <c r="I31" s="14" t="s">
        <v>4</v>
      </c>
      <c r="J31" s="14" t="s">
        <v>4</v>
      </c>
      <c r="K31" s="14" t="s">
        <v>4</v>
      </c>
      <c r="L31" s="14" t="s">
        <v>4</v>
      </c>
      <c r="M31" s="14" t="s">
        <v>4</v>
      </c>
      <c r="N31" s="71" t="s">
        <v>4</v>
      </c>
    </row>
    <row r="32" spans="1:14" s="39" customFormat="1" ht="42" customHeight="1" thickBot="1" x14ac:dyDescent="0.35">
      <c r="A32" s="42" t="s">
        <v>55</v>
      </c>
      <c r="B32" s="79" t="s">
        <v>37</v>
      </c>
      <c r="C32" s="57" t="s">
        <v>85</v>
      </c>
      <c r="D32" s="43">
        <v>0</v>
      </c>
      <c r="E32" s="44">
        <v>0</v>
      </c>
      <c r="F32" s="32">
        <f t="shared" ref="F32" si="6">SUM(C32*D32)</f>
        <v>0</v>
      </c>
      <c r="G32" s="32">
        <f t="shared" si="4"/>
        <v>0</v>
      </c>
      <c r="H32" s="45" t="s">
        <v>4</v>
      </c>
      <c r="I32" s="45" t="s">
        <v>4</v>
      </c>
      <c r="J32" s="45" t="s">
        <v>4</v>
      </c>
      <c r="K32" s="45" t="s">
        <v>4</v>
      </c>
      <c r="L32" s="45" t="s">
        <v>4</v>
      </c>
      <c r="M32" s="45" t="s">
        <v>4</v>
      </c>
      <c r="N32" s="73" t="s">
        <v>4</v>
      </c>
    </row>
    <row r="33" spans="1:14" s="3" customFormat="1" ht="42" customHeight="1" thickBot="1" x14ac:dyDescent="0.35">
      <c r="A33" s="123" t="s">
        <v>16</v>
      </c>
      <c r="B33" s="116"/>
      <c r="C33" s="116"/>
      <c r="D33" s="116"/>
      <c r="E33" s="117"/>
      <c r="F33" s="68">
        <f>SUM(F23:F32)</f>
        <v>0</v>
      </c>
      <c r="G33" s="34">
        <f>SUM(G23:G32)</f>
        <v>0</v>
      </c>
      <c r="H33"/>
      <c r="I33"/>
      <c r="J33"/>
      <c r="K33"/>
    </row>
    <row r="34" spans="1:14" s="3" customFormat="1" ht="21" customHeight="1" thickBot="1" x14ac:dyDescent="0.35">
      <c r="A34" s="35"/>
      <c r="B34" s="36"/>
      <c r="C34" s="35"/>
      <c r="D34" s="35"/>
      <c r="E34" s="35"/>
      <c r="F34" s="37"/>
      <c r="G34" s="38"/>
      <c r="H34" s="5"/>
      <c r="I34" s="5"/>
      <c r="J34" s="5"/>
      <c r="K34" s="5"/>
      <c r="L34" s="5"/>
    </row>
    <row r="35" spans="1:14" s="18" customFormat="1" ht="31.5" customHeight="1" thickBot="1" x14ac:dyDescent="0.35">
      <c r="A35" s="87" t="s">
        <v>38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s="18" customFormat="1" ht="96" customHeight="1" thickBot="1" x14ac:dyDescent="0.35">
      <c r="A36" s="19" t="s">
        <v>12</v>
      </c>
      <c r="B36" s="60" t="s">
        <v>25</v>
      </c>
      <c r="C36" s="61" t="s">
        <v>61</v>
      </c>
      <c r="D36" s="62" t="s">
        <v>22</v>
      </c>
      <c r="E36" s="63" t="s">
        <v>60</v>
      </c>
      <c r="F36" s="64" t="s">
        <v>95</v>
      </c>
      <c r="G36" s="64" t="s">
        <v>58</v>
      </c>
      <c r="H36" s="62" t="s">
        <v>13</v>
      </c>
      <c r="I36" s="65" t="s">
        <v>26</v>
      </c>
      <c r="J36" s="62" t="s">
        <v>14</v>
      </c>
      <c r="K36" s="66" t="s">
        <v>15</v>
      </c>
      <c r="L36" s="62" t="s">
        <v>88</v>
      </c>
      <c r="M36" s="62" t="s">
        <v>89</v>
      </c>
      <c r="N36" s="67" t="s">
        <v>90</v>
      </c>
    </row>
    <row r="37" spans="1:14" s="24" customFormat="1" ht="42" customHeight="1" x14ac:dyDescent="0.3">
      <c r="A37" s="80" t="s">
        <v>39</v>
      </c>
      <c r="B37" s="69" t="s">
        <v>28</v>
      </c>
      <c r="C37" s="20" t="s">
        <v>85</v>
      </c>
      <c r="D37" s="21">
        <v>0</v>
      </c>
      <c r="E37" s="22">
        <v>0</v>
      </c>
      <c r="F37" s="15">
        <f>SUM(C37*D37)</f>
        <v>0</v>
      </c>
      <c r="G37" s="15">
        <f>F37+(F37*E37)</f>
        <v>0</v>
      </c>
      <c r="H37" s="23" t="s">
        <v>4</v>
      </c>
      <c r="I37" s="23" t="s">
        <v>4</v>
      </c>
      <c r="J37" s="23" t="s">
        <v>4</v>
      </c>
      <c r="K37" s="23" t="s">
        <v>4</v>
      </c>
      <c r="L37" s="13" t="s">
        <v>4</v>
      </c>
      <c r="M37" s="13" t="s">
        <v>4</v>
      </c>
      <c r="N37" s="58" t="s">
        <v>4</v>
      </c>
    </row>
    <row r="38" spans="1:14" s="24" customFormat="1" ht="42" customHeight="1" x14ac:dyDescent="0.3">
      <c r="A38" s="40" t="s">
        <v>40</v>
      </c>
      <c r="B38" s="70" t="s">
        <v>28</v>
      </c>
      <c r="C38" s="25" t="s">
        <v>86</v>
      </c>
      <c r="D38" s="26">
        <v>0</v>
      </c>
      <c r="E38" s="27">
        <v>0</v>
      </c>
      <c r="F38" s="11">
        <f t="shared" ref="F38:F41" si="7">SUM(C38*D38)</f>
        <v>0</v>
      </c>
      <c r="G38" s="11">
        <f t="shared" ref="G38:G41" si="8">F38+(F38*E38)</f>
        <v>0</v>
      </c>
      <c r="H38" s="28" t="s">
        <v>4</v>
      </c>
      <c r="I38" s="28" t="s">
        <v>4</v>
      </c>
      <c r="J38" s="28" t="s">
        <v>4</v>
      </c>
      <c r="K38" s="28" t="s">
        <v>4</v>
      </c>
      <c r="L38" s="14" t="s">
        <v>4</v>
      </c>
      <c r="M38" s="14" t="s">
        <v>4</v>
      </c>
      <c r="N38" s="71" t="s">
        <v>4</v>
      </c>
    </row>
    <row r="39" spans="1:14" s="24" customFormat="1" ht="42" customHeight="1" x14ac:dyDescent="0.3">
      <c r="A39" s="40" t="s">
        <v>41</v>
      </c>
      <c r="B39" s="70" t="s">
        <v>28</v>
      </c>
      <c r="C39" s="25" t="s">
        <v>87</v>
      </c>
      <c r="D39" s="26">
        <v>0</v>
      </c>
      <c r="E39" s="27">
        <v>0</v>
      </c>
      <c r="F39" s="11">
        <f t="shared" ref="F39:F40" si="9">SUM(C39*D39)</f>
        <v>0</v>
      </c>
      <c r="G39" s="11">
        <f t="shared" si="8"/>
        <v>0</v>
      </c>
      <c r="H39" s="28" t="s">
        <v>4</v>
      </c>
      <c r="I39" s="28" t="s">
        <v>4</v>
      </c>
      <c r="J39" s="28" t="s">
        <v>4</v>
      </c>
      <c r="K39" s="28" t="s">
        <v>4</v>
      </c>
      <c r="L39" s="14" t="s">
        <v>4</v>
      </c>
      <c r="M39" s="14" t="s">
        <v>4</v>
      </c>
      <c r="N39" s="71" t="s">
        <v>4</v>
      </c>
    </row>
    <row r="40" spans="1:14" s="24" customFormat="1" ht="42" customHeight="1" x14ac:dyDescent="0.3">
      <c r="A40" s="40" t="s">
        <v>42</v>
      </c>
      <c r="B40" s="70" t="s">
        <v>28</v>
      </c>
      <c r="C40" s="25" t="s">
        <v>85</v>
      </c>
      <c r="D40" s="26">
        <v>0</v>
      </c>
      <c r="E40" s="27">
        <v>0</v>
      </c>
      <c r="F40" s="11">
        <f t="shared" si="9"/>
        <v>0</v>
      </c>
      <c r="G40" s="11">
        <f t="shared" si="8"/>
        <v>0</v>
      </c>
      <c r="H40" s="28" t="s">
        <v>4</v>
      </c>
      <c r="I40" s="28" t="s">
        <v>4</v>
      </c>
      <c r="J40" s="28" t="s">
        <v>4</v>
      </c>
      <c r="K40" s="28" t="s">
        <v>4</v>
      </c>
      <c r="L40" s="14" t="s">
        <v>4</v>
      </c>
      <c r="M40" s="14" t="s">
        <v>4</v>
      </c>
      <c r="N40" s="71" t="s">
        <v>4</v>
      </c>
    </row>
    <row r="41" spans="1:14" s="24" customFormat="1" ht="42" customHeight="1" thickBot="1" x14ac:dyDescent="0.35">
      <c r="A41" s="29" t="s">
        <v>43</v>
      </c>
      <c r="B41" s="72" t="s">
        <v>28</v>
      </c>
      <c r="C41" s="41" t="s">
        <v>85</v>
      </c>
      <c r="D41" s="30">
        <v>0</v>
      </c>
      <c r="E41" s="31">
        <v>0</v>
      </c>
      <c r="F41" s="32">
        <f t="shared" si="7"/>
        <v>0</v>
      </c>
      <c r="G41" s="32">
        <f t="shared" si="8"/>
        <v>0</v>
      </c>
      <c r="H41" s="33" t="s">
        <v>4</v>
      </c>
      <c r="I41" s="33" t="s">
        <v>4</v>
      </c>
      <c r="J41" s="33" t="s">
        <v>4</v>
      </c>
      <c r="K41" s="33" t="s">
        <v>4</v>
      </c>
      <c r="L41" s="45" t="s">
        <v>4</v>
      </c>
      <c r="M41" s="45" t="s">
        <v>4</v>
      </c>
      <c r="N41" s="73" t="s">
        <v>4</v>
      </c>
    </row>
    <row r="42" spans="1:14" s="18" customFormat="1" ht="42" customHeight="1" thickBot="1" x14ac:dyDescent="0.35">
      <c r="A42" s="115" t="s">
        <v>16</v>
      </c>
      <c r="B42" s="116"/>
      <c r="C42" s="116"/>
      <c r="D42" s="116"/>
      <c r="E42" s="117"/>
      <c r="F42" s="68">
        <f>SUM(F37:F41)</f>
        <v>0</v>
      </c>
      <c r="G42" s="34">
        <f>SUM(G37:G41)</f>
        <v>0</v>
      </c>
    </row>
    <row r="43" spans="1:14" s="18" customFormat="1" ht="12.75" customHeight="1" thickBot="1" x14ac:dyDescent="0.35">
      <c r="A43" s="47"/>
      <c r="B43" s="47"/>
      <c r="C43" s="47"/>
      <c r="D43" s="47"/>
      <c r="E43" s="47"/>
      <c r="F43" s="48"/>
      <c r="G43" s="46"/>
    </row>
    <row r="44" spans="1:14" s="51" customFormat="1" ht="40.5" customHeight="1" thickBot="1" x14ac:dyDescent="0.35">
      <c r="A44" s="52" t="s">
        <v>93</v>
      </c>
      <c r="B44" s="124" t="s">
        <v>69</v>
      </c>
      <c r="C44" s="125"/>
      <c r="D44" s="126">
        <f>F19+F33+F42</f>
        <v>0</v>
      </c>
      <c r="E44" s="127"/>
      <c r="F44" s="128"/>
      <c r="G44" s="49"/>
      <c r="H44" s="50"/>
      <c r="I44" s="50"/>
      <c r="J44" s="50"/>
      <c r="K44" s="50"/>
      <c r="L44" s="50"/>
    </row>
    <row r="45" spans="1:14" s="51" customFormat="1" ht="40.5" customHeight="1" thickBot="1" x14ac:dyDescent="0.35">
      <c r="A45" s="53"/>
      <c r="B45" s="129" t="s">
        <v>70</v>
      </c>
      <c r="C45" s="130"/>
      <c r="D45" s="131">
        <f>D46-D44</f>
        <v>0</v>
      </c>
      <c r="E45" s="132"/>
      <c r="F45" s="133"/>
      <c r="G45" s="49"/>
      <c r="H45" s="50"/>
      <c r="I45" s="50"/>
      <c r="J45" s="50"/>
      <c r="K45" s="50"/>
      <c r="L45" s="50"/>
    </row>
    <row r="46" spans="1:14" s="51" customFormat="1" ht="40.5" customHeight="1" thickBot="1" x14ac:dyDescent="0.35">
      <c r="A46" s="54"/>
      <c r="B46" s="134" t="s">
        <v>71</v>
      </c>
      <c r="C46" s="135"/>
      <c r="D46" s="131">
        <f>G19+G33+G42</f>
        <v>0</v>
      </c>
      <c r="E46" s="132"/>
      <c r="F46" s="133"/>
      <c r="G46" s="49"/>
      <c r="H46" s="50"/>
      <c r="I46" s="50"/>
      <c r="J46" s="50"/>
      <c r="K46" s="50"/>
      <c r="L46" s="50"/>
    </row>
    <row r="47" spans="1:14" s="3" customFormat="1" ht="30" customHeight="1" thickBot="1" x14ac:dyDescent="0.35">
      <c r="A47" s="122" t="s">
        <v>17</v>
      </c>
      <c r="B47" s="122"/>
      <c r="C47" s="122"/>
      <c r="D47" s="122"/>
      <c r="E47" s="122"/>
      <c r="F47" s="6"/>
      <c r="G47" s="6"/>
      <c r="H47" s="6"/>
      <c r="I47" s="6"/>
      <c r="J47" s="6"/>
      <c r="K47" s="6"/>
      <c r="L47" s="5"/>
    </row>
    <row r="48" spans="1:14" s="8" customFormat="1" ht="47.4" customHeight="1" thickBot="1" x14ac:dyDescent="0.35">
      <c r="A48" s="118" t="s">
        <v>62</v>
      </c>
      <c r="B48" s="119"/>
      <c r="C48" s="119"/>
      <c r="D48" s="120" t="s">
        <v>18</v>
      </c>
      <c r="E48" s="121"/>
      <c r="F48" s="7"/>
      <c r="G48" s="7"/>
      <c r="H48" s="7"/>
      <c r="I48" s="7"/>
      <c r="J48" s="7"/>
      <c r="K48" s="7"/>
      <c r="L48" s="7"/>
    </row>
    <row r="49" spans="1:12" s="8" customFormat="1" ht="99" customHeight="1" x14ac:dyDescent="0.3">
      <c r="A49" s="98" t="s">
        <v>96</v>
      </c>
      <c r="B49" s="99"/>
      <c r="C49" s="99"/>
      <c r="D49" s="100" t="s">
        <v>4</v>
      </c>
      <c r="E49" s="101"/>
    </row>
    <row r="50" spans="1:12" s="12" customFormat="1" ht="35.25" customHeight="1" x14ac:dyDescent="0.3">
      <c r="A50" s="102" t="s">
        <v>19</v>
      </c>
      <c r="B50" s="103"/>
      <c r="C50" s="103"/>
      <c r="D50" s="100" t="s">
        <v>4</v>
      </c>
      <c r="E50" s="101"/>
    </row>
    <row r="51" spans="1:12" s="8" customFormat="1" ht="40.950000000000003" customHeight="1" x14ac:dyDescent="0.3">
      <c r="A51" s="104" t="s">
        <v>63</v>
      </c>
      <c r="B51" s="105"/>
      <c r="C51" s="106"/>
      <c r="D51" s="107" t="s">
        <v>4</v>
      </c>
      <c r="E51" s="108"/>
    </row>
    <row r="52" spans="1:12" s="8" customFormat="1" ht="40.950000000000003" customHeight="1" x14ac:dyDescent="0.3">
      <c r="A52" s="104" t="s">
        <v>64</v>
      </c>
      <c r="B52" s="105"/>
      <c r="C52" s="106"/>
      <c r="D52" s="107" t="s">
        <v>4</v>
      </c>
      <c r="E52" s="108"/>
    </row>
    <row r="53" spans="1:12" s="8" customFormat="1" ht="40.950000000000003" customHeight="1" x14ac:dyDescent="0.3">
      <c r="A53" s="109" t="s">
        <v>65</v>
      </c>
      <c r="B53" s="110"/>
      <c r="C53" s="111"/>
      <c r="D53" s="107" t="s">
        <v>4</v>
      </c>
      <c r="E53" s="108"/>
    </row>
    <row r="54" spans="1:12" s="8" customFormat="1" ht="40.950000000000003" customHeight="1" x14ac:dyDescent="0.3">
      <c r="A54" s="112" t="s">
        <v>66</v>
      </c>
      <c r="B54" s="113"/>
      <c r="C54" s="114"/>
      <c r="D54" s="174" t="s">
        <v>4</v>
      </c>
      <c r="E54" s="175"/>
    </row>
    <row r="55" spans="1:12" s="8" customFormat="1" ht="40.950000000000003" customHeight="1" x14ac:dyDescent="0.3">
      <c r="A55" s="102" t="s">
        <v>67</v>
      </c>
      <c r="B55" s="103"/>
      <c r="C55" s="176"/>
      <c r="D55" s="107" t="s">
        <v>4</v>
      </c>
      <c r="E55" s="108"/>
    </row>
    <row r="56" spans="1:12" s="8" customFormat="1" ht="40.950000000000003" customHeight="1" thickBot="1" x14ac:dyDescent="0.35">
      <c r="A56" s="177" t="s">
        <v>68</v>
      </c>
      <c r="B56" s="178"/>
      <c r="C56" s="179"/>
      <c r="D56" s="180" t="s">
        <v>4</v>
      </c>
      <c r="E56" s="181"/>
    </row>
    <row r="57" spans="1:12" ht="24" customHeight="1" x14ac:dyDescent="0.3">
      <c r="A57" s="95" t="s">
        <v>20</v>
      </c>
      <c r="B57" s="95"/>
      <c r="C57" s="95"/>
      <c r="D57" s="95"/>
      <c r="E57" s="95"/>
      <c r="F57" s="6"/>
      <c r="G57" s="6"/>
      <c r="H57" s="6"/>
      <c r="I57" s="6"/>
      <c r="J57" s="6"/>
      <c r="K57" s="6"/>
      <c r="L57" s="6"/>
    </row>
    <row r="58" spans="1:12" x14ac:dyDescent="0.3">
      <c r="A58" s="6"/>
      <c r="B58" s="9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3">
      <c r="A59" s="96" t="s">
        <v>97</v>
      </c>
      <c r="B59" s="96"/>
      <c r="C59" s="96"/>
      <c r="D59" s="96"/>
      <c r="E59" s="96"/>
      <c r="F59" s="96"/>
      <c r="G59" s="96"/>
      <c r="H59" s="6"/>
      <c r="I59" s="6"/>
      <c r="J59" s="6"/>
      <c r="K59" s="6"/>
      <c r="L59" s="6"/>
    </row>
    <row r="60" spans="1:12" x14ac:dyDescent="0.3">
      <c r="A60" s="97" t="s">
        <v>21</v>
      </c>
      <c r="B60" s="97"/>
      <c r="C60" s="97"/>
      <c r="D60" s="97"/>
      <c r="E60" s="97"/>
      <c r="F60" s="97"/>
      <c r="G60" s="97"/>
      <c r="H60" s="6"/>
      <c r="I60" s="6"/>
      <c r="J60" s="6"/>
      <c r="K60" s="6"/>
      <c r="L60" s="6"/>
    </row>
    <row r="61" spans="1:12" x14ac:dyDescent="0.3">
      <c r="A61" s="6"/>
      <c r="B61" s="9"/>
      <c r="C61" s="6"/>
      <c r="D61" s="6"/>
      <c r="E61" s="6"/>
      <c r="F61" s="6"/>
      <c r="G61" s="6"/>
      <c r="H61" s="6"/>
      <c r="I61" s="6"/>
      <c r="J61" s="6"/>
      <c r="K61" s="6"/>
      <c r="L61" s="6"/>
    </row>
  </sheetData>
  <mergeCells count="55">
    <mergeCell ref="D55:E55"/>
    <mergeCell ref="A56:C56"/>
    <mergeCell ref="D56:E56"/>
    <mergeCell ref="A4:B4"/>
    <mergeCell ref="C4:K4"/>
    <mergeCell ref="A1:K1"/>
    <mergeCell ref="A2:B2"/>
    <mergeCell ref="C2:K2"/>
    <mergeCell ref="A3:B3"/>
    <mergeCell ref="C3:K3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F9"/>
    <mergeCell ref="G9:H9"/>
    <mergeCell ref="I9:K9"/>
    <mergeCell ref="A42:E42"/>
    <mergeCell ref="A48:C48"/>
    <mergeCell ref="D48:E48"/>
    <mergeCell ref="A47:E47"/>
    <mergeCell ref="A19:E19"/>
    <mergeCell ref="A33:E33"/>
    <mergeCell ref="B44:C44"/>
    <mergeCell ref="D44:F44"/>
    <mergeCell ref="B45:C45"/>
    <mergeCell ref="D45:F45"/>
    <mergeCell ref="B46:C46"/>
    <mergeCell ref="D46:F46"/>
    <mergeCell ref="A57:E57"/>
    <mergeCell ref="A59:G59"/>
    <mergeCell ref="A60:G60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A21:N21"/>
    <mergeCell ref="A35:N35"/>
    <mergeCell ref="A12:N12"/>
    <mergeCell ref="A11:N11"/>
    <mergeCell ref="A10:N10"/>
  </mergeCells>
  <pageMargins left="0.7" right="0.7" top="0.78740157499999996" bottom="0.78740157499999996" header="0.3" footer="0.3"/>
  <pageSetup paperSize="9" scale="56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K5</vt:lpstr>
      <vt:lpstr>'K5'!Oblast_tisku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2025-01-09T10:17:38Z</cp:lastPrinted>
  <dcterms:created xsi:type="dcterms:W3CDTF">2024-10-15T09:56:02Z</dcterms:created>
  <dcterms:modified xsi:type="dcterms:W3CDTF">2025-01-13T09:10:51Z</dcterms:modified>
</cp:coreProperties>
</file>