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Příprava\_Silnice\III203 5 Blatnice, povrchová oprava\VZ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3" i="1"/>
  <c r="C12" i="1" l="1"/>
  <c r="F12" i="1" s="1"/>
  <c r="C19" i="1"/>
  <c r="F19" i="1" s="1"/>
  <c r="C14" i="1"/>
  <c r="F14" i="1" s="1"/>
  <c r="F22" i="1" l="1"/>
  <c r="C11" i="1" l="1"/>
  <c r="F11" i="1" s="1"/>
  <c r="F21" i="1" l="1"/>
  <c r="F20" i="1"/>
  <c r="C15" i="1" l="1"/>
  <c r="F18" i="1"/>
  <c r="F17" i="1"/>
  <c r="C16" i="1" l="1"/>
  <c r="F15" i="1" l="1"/>
  <c r="F16" i="1"/>
  <c r="F10" i="1"/>
  <c r="F23" i="1" l="1"/>
  <c r="F24" i="1" s="1"/>
  <c r="F25" i="1" s="1"/>
</calcChain>
</file>

<file path=xl/sharedStrings.xml><?xml version="1.0" encoding="utf-8"?>
<sst xmlns="http://schemas.openxmlformats.org/spreadsheetml/2006/main" count="43" uniqueCount="32">
  <si>
    <t>Plocha</t>
  </si>
  <si>
    <t>m2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</si>
  <si>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</si>
  <si>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</si>
  <si>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</si>
  <si>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</si>
  <si>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</si>
  <si>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</si>
  <si>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</si>
  <si>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</si>
  <si>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</si>
  <si>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r>
      <rPr>
        <b/>
        <sz val="10"/>
        <color theme="1"/>
        <rFont val="Calibri"/>
        <family val="2"/>
        <charset val="238"/>
        <scheme val="minor"/>
      </rPr>
      <t>Výšková úprava uliční vpusti</t>
    </r>
    <r>
      <rPr>
        <sz val="10"/>
        <color theme="1"/>
        <rFont val="Calibri"/>
        <family val="2"/>
        <charset val="238"/>
        <scheme val="minor"/>
      </rPr>
      <t xml:space="preserve"> do úrovně výšky nového povrchu vozovky</t>
    </r>
  </si>
  <si>
    <r>
      <rPr>
        <b/>
        <sz val="10"/>
        <color theme="1"/>
        <rFont val="Calibri"/>
        <family val="2"/>
        <charset val="238"/>
        <scheme val="minor"/>
      </rPr>
      <t>Výšková úprava krytu uzávěru vody nebo plynu</t>
    </r>
    <r>
      <rPr>
        <sz val="10"/>
        <color theme="1"/>
        <rFont val="Calibri"/>
        <family val="2"/>
        <charset val="238"/>
        <scheme val="minor"/>
      </rPr>
      <t xml:space="preserve"> (hrnky) do výšky nového povrchu vozovky</t>
    </r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</si>
  <si>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</si>
  <si>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</si>
  <si>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</si>
  <si>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</si>
  <si>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</si>
  <si>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</si>
  <si>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t>Celkem Kč s DPH</t>
  </si>
  <si>
    <t>III/203 5 Blatnice, povrchová oprava</t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</si>
  <si>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40 mm</t>
    </r>
  </si>
  <si>
    <t>Frézovaný materiál bude odkoupen zhotovitelem dle podmínek VZ.</t>
  </si>
  <si>
    <t xml:space="preserve">Součástí zakázky a v rámci díla provede zhotovitel ošetření vzniklých spár. Tento náklad i zhotovitel rozprostře do ceny díla. Napojení na začátku a konci úseku  bude provedeno plynule na navazující stav vozovky. </t>
  </si>
  <si>
    <r>
      <t xml:space="preserve">Odstranění nánosu na krajnicích tl do 100 mm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</si>
  <si>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 v pruhu šířky přes 3 m z nemodifikovaného asfaltu pro celoplošné vyrovnání příčných a podélných nerovností před pokládkou souvislé vrstvy z ACO.
</t>
    </r>
    <r>
      <rPr>
        <i/>
        <sz val="10"/>
        <color theme="1"/>
        <rFont val="Calibri"/>
        <family val="2"/>
        <charset val="238"/>
        <scheme val="minor"/>
      </rPr>
      <t>předpoklad tl. 50 - 70 mm, odpovídá pr. tl. 60 mm v celém rozsahu opravované plochy</t>
    </r>
  </si>
  <si>
    <t>t</t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</si>
  <si>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budou určena zadavatelem při prohlídce stavby
(8 % plochy, pr. tl. 50 mm)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</si>
  <si>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uzavírka po dobu pokládky asf. vrstev, návrh, projednání, stanovení, řízení provozu</t>
    </r>
  </si>
  <si>
    <r>
      <rPr>
        <b/>
        <sz val="10"/>
        <color theme="1"/>
        <rFont val="Calibri"/>
        <family val="2"/>
        <charset val="238"/>
        <scheme val="minor"/>
      </rPr>
      <t>Krajnice</t>
    </r>
    <r>
      <rPr>
        <sz val="10"/>
        <color theme="1"/>
        <rFont val="Calibri"/>
        <family val="2"/>
        <charset val="238"/>
        <scheme val="minor"/>
      </rPr>
      <t xml:space="preserve">
Zpevnění krajnic s rozprostřením se zhutněním z vhodného R-mat, po zhutnění pr. tl. 100 mm, vč. dodání vhodného R-mat (zatřídění do ZAS-T1)
</t>
    </r>
    <r>
      <rPr>
        <i/>
        <sz val="10"/>
        <color theme="1"/>
        <rFont val="Calibri"/>
        <family val="2"/>
        <charset val="238"/>
        <scheme val="minor"/>
      </rPr>
      <t>prt. tl. 100 mm, šířka 0,2-0,4 m, pouze část opravovaného úseku</t>
    </r>
  </si>
  <si>
    <r>
      <rPr>
        <b/>
        <sz val="10"/>
        <rFont val="Calibri"/>
        <family val="2"/>
        <charset val="238"/>
        <scheme val="minor"/>
      </rPr>
      <t xml:space="preserve">Frézování v tl. do 100 mm, vč. naložení a manipulace
</t>
    </r>
    <r>
      <rPr>
        <sz val="10"/>
        <rFont val="Calibri"/>
        <family val="2"/>
        <charset val="238"/>
        <scheme val="minor"/>
      </rPr>
      <t>srovnání profilu vozovky (použití do krajnic, přebytek odkup zhotovitelem)</t>
    </r>
  </si>
  <si>
    <t xml:space="preserve">Povrchová oprava z části navazuje na nově zřizované silniční betonové obruby při realizaci stavby obce - průběh realizace bude koordinován.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</si>
</sst>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2" xfId="0" applyNumberFormat="1" applyFont="1" applyBorder="1" applyAlignment="1" applyProtection="1">
      <alignment vertical="center" wrapText="1"/>
    </xf>
    <xf numFmtId="164" fontId="3" fillId="0" borderId="13" xfId="0" applyNumberFormat="1" applyFont="1" applyBorder="1" applyAlignment="1" applyProtection="1">
      <alignment vertical="center" wrapText="1"/>
    </xf>
    <xf numFmtId="164" fontId="3" fillId="0" borderId="18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3" fontId="3" fillId="0" borderId="28" xfId="0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vertical="center" wrapText="1"/>
    </xf>
    <xf numFmtId="3" fontId="3" fillId="0" borderId="17" xfId="0" applyNumberFormat="1" applyFont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3" fontId="3" fillId="0" borderId="32" xfId="0" applyNumberFormat="1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33" xfId="0" applyNumberFormat="1" applyFont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wrapText="1"/>
    </xf>
    <xf numFmtId="0" fontId="3" fillId="5" borderId="19" xfId="0" applyFont="1" applyFill="1" applyBorder="1" applyProtection="1"/>
    <xf numFmtId="164" fontId="4" fillId="5" borderId="20" xfId="0" applyNumberFormat="1" applyFont="1" applyFill="1" applyBorder="1" applyProtection="1"/>
    <xf numFmtId="0" fontId="3" fillId="5" borderId="21" xfId="0" applyFont="1" applyFill="1" applyBorder="1" applyAlignment="1" applyProtection="1">
      <alignment wrapText="1"/>
    </xf>
    <xf numFmtId="0" fontId="3" fillId="5" borderId="26" xfId="0" applyFont="1" applyFill="1" applyBorder="1" applyProtection="1"/>
    <xf numFmtId="0" fontId="3" fillId="5" borderId="22" xfId="0" applyFont="1" applyFill="1" applyBorder="1" applyProtection="1"/>
    <xf numFmtId="164" fontId="3" fillId="5" borderId="23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4" xfId="0" applyFont="1" applyFill="1" applyBorder="1" applyProtection="1"/>
    <xf numFmtId="164" fontId="4" fillId="5" borderId="25" xfId="0" applyNumberFormat="1" applyFont="1" applyFill="1" applyBorder="1" applyProtection="1"/>
    <xf numFmtId="0" fontId="3" fillId="3" borderId="26" xfId="0" applyFont="1" applyFill="1" applyBorder="1" applyProtection="1"/>
    <xf numFmtId="3" fontId="3" fillId="3" borderId="22" xfId="0" applyNumberFormat="1" applyFont="1" applyFill="1" applyBorder="1" applyProtection="1"/>
    <xf numFmtId="0" fontId="3" fillId="3" borderId="22" xfId="0" applyFont="1" applyFill="1" applyBorder="1" applyProtection="1"/>
    <xf numFmtId="0" fontId="3" fillId="3" borderId="34" xfId="0" applyFont="1" applyFill="1" applyBorder="1" applyProtection="1"/>
    <xf numFmtId="165" fontId="3" fillId="0" borderId="17" xfId="0" applyNumberFormat="1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165" fontId="3" fillId="0" borderId="5" xfId="0" applyNumberFormat="1" applyFont="1" applyBorder="1" applyAlignment="1" applyProtection="1">
      <alignment vertical="center" wrapText="1"/>
    </xf>
    <xf numFmtId="164" fontId="3" fillId="4" borderId="12" xfId="0" applyNumberFormat="1" applyFont="1" applyFill="1" applyBorder="1" applyAlignment="1" applyProtection="1">
      <alignment vertical="center" wrapText="1"/>
      <protection locked="0"/>
    </xf>
    <xf numFmtId="164" fontId="3" fillId="4" borderId="17" xfId="0" applyNumberFormat="1" applyFont="1" applyFill="1" applyBorder="1" applyAlignment="1" applyProtection="1">
      <alignment vertical="center" wrapText="1"/>
      <protection locked="0"/>
    </xf>
    <xf numFmtId="164" fontId="3" fillId="4" borderId="2" xfId="0" applyNumberFormat="1" applyFont="1" applyFill="1" applyBorder="1" applyAlignment="1" applyProtection="1">
      <alignment vertical="center" wrapText="1"/>
      <protection locked="0"/>
    </xf>
    <xf numFmtId="164" fontId="3" fillId="4" borderId="28" xfId="0" applyNumberFormat="1" applyFont="1" applyFill="1" applyBorder="1" applyAlignment="1" applyProtection="1">
      <alignment vertical="center" wrapText="1"/>
      <protection locked="0"/>
    </xf>
    <xf numFmtId="164" fontId="3" fillId="4" borderId="5" xfId="0" applyNumberFormat="1" applyFont="1" applyFill="1" applyBorder="1" applyAlignment="1" applyProtection="1">
      <alignment vertical="center" wrapText="1"/>
      <protection locked="0"/>
    </xf>
    <xf numFmtId="164" fontId="3" fillId="4" borderId="32" xfId="0" applyNumberFormat="1" applyFont="1" applyFill="1" applyBorder="1" applyAlignment="1" applyProtection="1">
      <alignment vertical="center" wrapText="1"/>
      <protection locked="0"/>
    </xf>
    <xf numFmtId="164" fontId="3" fillId="4" borderId="3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justify" wrapText="1"/>
    </xf>
    <xf numFmtId="0" fontId="4" fillId="0" borderId="0" xfId="0" applyFont="1" applyAlignment="1" applyProtection="1">
      <alignment horizontal="justify" vertical="justify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7" fillId="4" borderId="15" xfId="0" applyFont="1" applyFill="1" applyBorder="1" applyAlignment="1" applyProtection="1">
      <alignment horizontal="justify" vertical="center"/>
      <protection locked="0"/>
    </xf>
    <xf numFmtId="0" fontId="7" fillId="4" borderId="7" xfId="0" applyFont="1" applyFill="1" applyBorder="1" applyAlignment="1" applyProtection="1">
      <alignment horizontal="justify" vertical="center"/>
      <protection locked="0"/>
    </xf>
    <xf numFmtId="0" fontId="7" fillId="4" borderId="8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8" fillId="4" borderId="15" xfId="0" applyNumberFormat="1" applyFont="1" applyFill="1" applyBorder="1" applyAlignment="1" applyProtection="1">
      <alignment horizontal="center" vertical="center"/>
      <protection locked="0"/>
    </xf>
    <xf numFmtId="14" fontId="8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10.42578125" style="1" customWidth="1"/>
    <col min="4" max="4" width="4.140625" style="1" customWidth="1"/>
    <col min="5" max="5" width="12.28515625" style="1" customWidth="1"/>
    <col min="6" max="6" width="14.85546875" style="1" customWidth="1"/>
    <col min="7" max="7" width="3.140625" style="15" customWidth="1"/>
    <col min="8" max="9" width="21.28515625" style="1" customWidth="1"/>
    <col min="10" max="16384" width="9.140625" style="1"/>
  </cols>
  <sheetData>
    <row r="1" spans="1:7" ht="15.75" thickBot="1" x14ac:dyDescent="0.3">
      <c r="B1" s="77" t="s">
        <v>8</v>
      </c>
      <c r="C1" s="77"/>
      <c r="D1" s="77"/>
      <c r="E1" s="77"/>
      <c r="F1" s="77"/>
    </row>
    <row r="2" spans="1:7" s="3" customFormat="1" ht="41.25" customHeight="1" thickBot="1" x14ac:dyDescent="0.3">
      <c r="A2" s="2"/>
      <c r="B2" s="70" t="s">
        <v>20</v>
      </c>
      <c r="C2" s="71"/>
      <c r="D2" s="71"/>
      <c r="E2" s="71"/>
      <c r="F2" s="72"/>
    </row>
    <row r="3" spans="1:7" x14ac:dyDescent="0.25">
      <c r="B3" s="80"/>
      <c r="C3" s="80"/>
      <c r="D3" s="80"/>
      <c r="E3" s="80"/>
      <c r="F3" s="80"/>
    </row>
    <row r="4" spans="1:7" ht="15.75" thickBot="1" x14ac:dyDescent="0.3">
      <c r="B4" s="4" t="s">
        <v>7</v>
      </c>
    </row>
    <row r="5" spans="1:7" ht="22.5" customHeight="1" thickBot="1" x14ac:dyDescent="0.3">
      <c r="B5" s="74"/>
      <c r="C5" s="75"/>
      <c r="D5" s="75"/>
      <c r="E5" s="75"/>
      <c r="F5" s="76"/>
    </row>
    <row r="6" spans="1:7" x14ac:dyDescent="0.25">
      <c r="B6" s="5"/>
    </row>
    <row r="7" spans="1:7" s="6" customFormat="1" ht="12.75" x14ac:dyDescent="0.2">
      <c r="B7" s="54" t="s">
        <v>0</v>
      </c>
      <c r="C7" s="55">
        <v>4512</v>
      </c>
      <c r="D7" s="56" t="s">
        <v>1</v>
      </c>
      <c r="E7" s="56"/>
      <c r="F7" s="57"/>
      <c r="G7" s="19"/>
    </row>
    <row r="8" spans="1:7" s="6" customFormat="1" ht="13.5" thickBot="1" x14ac:dyDescent="0.25">
      <c r="G8" s="19"/>
    </row>
    <row r="9" spans="1:7" s="7" customFormat="1" ht="42.75" customHeight="1" thickBot="1" x14ac:dyDescent="0.3">
      <c r="B9" s="41" t="s">
        <v>18</v>
      </c>
      <c r="C9" s="42" t="s">
        <v>2</v>
      </c>
      <c r="D9" s="42"/>
      <c r="E9" s="42" t="s">
        <v>3</v>
      </c>
      <c r="F9" s="43" t="s">
        <v>4</v>
      </c>
    </row>
    <row r="10" spans="1:7" s="8" customFormat="1" ht="27" customHeight="1" x14ac:dyDescent="0.2">
      <c r="B10" s="21" t="s">
        <v>30</v>
      </c>
      <c r="C10" s="9">
        <v>4512</v>
      </c>
      <c r="D10" s="23" t="s">
        <v>1</v>
      </c>
      <c r="E10" s="61"/>
      <c r="F10" s="10">
        <f>E10*C10</f>
        <v>0</v>
      </c>
      <c r="G10" s="20"/>
    </row>
    <row r="11" spans="1:7" s="8" customFormat="1" ht="41.25" customHeight="1" x14ac:dyDescent="0.2">
      <c r="B11" s="27" t="s">
        <v>16</v>
      </c>
      <c r="C11" s="28">
        <f>C7</f>
        <v>4512</v>
      </c>
      <c r="D11" s="24" t="s">
        <v>1</v>
      </c>
      <c r="E11" s="62"/>
      <c r="F11" s="11">
        <f>E11*C11</f>
        <v>0</v>
      </c>
      <c r="G11" s="20"/>
    </row>
    <row r="12" spans="1:7" s="8" customFormat="1" ht="60" customHeight="1" x14ac:dyDescent="0.2">
      <c r="B12" s="27" t="s">
        <v>24</v>
      </c>
      <c r="C12" s="58">
        <f>166*0.3*2</f>
        <v>99.6</v>
      </c>
      <c r="D12" s="24" t="s">
        <v>1</v>
      </c>
      <c r="E12" s="62"/>
      <c r="F12" s="11">
        <f>E12*C12</f>
        <v>0</v>
      </c>
      <c r="G12" s="20"/>
    </row>
    <row r="13" spans="1:7" s="8" customFormat="1" ht="80.25" customHeight="1" x14ac:dyDescent="0.2">
      <c r="B13" s="27" t="s">
        <v>27</v>
      </c>
      <c r="C13" s="58">
        <f>(C7*0.05)*(0.08)*2.54</f>
        <v>45.841920000000002</v>
      </c>
      <c r="D13" s="24" t="s">
        <v>26</v>
      </c>
      <c r="E13" s="62"/>
      <c r="F13" s="11">
        <f>E13*C13</f>
        <v>0</v>
      </c>
      <c r="G13" s="20"/>
    </row>
    <row r="14" spans="1:7" s="8" customFormat="1" ht="80.25" customHeight="1" x14ac:dyDescent="0.2">
      <c r="B14" s="16" t="s">
        <v>25</v>
      </c>
      <c r="C14" s="22">
        <f>C7</f>
        <v>4512</v>
      </c>
      <c r="D14" s="25" t="s">
        <v>1</v>
      </c>
      <c r="E14" s="63"/>
      <c r="F14" s="13">
        <f t="shared" ref="F14:F16" si="0">E14*C14</f>
        <v>0</v>
      </c>
      <c r="G14" s="20"/>
    </row>
    <row r="15" spans="1:7" s="8" customFormat="1" ht="19.5" customHeight="1" x14ac:dyDescent="0.2">
      <c r="B15" s="16" t="s">
        <v>14</v>
      </c>
      <c r="C15" s="14">
        <f>C7*2</f>
        <v>9024</v>
      </c>
      <c r="D15" s="25" t="s">
        <v>1</v>
      </c>
      <c r="E15" s="63"/>
      <c r="F15" s="13">
        <f t="shared" si="0"/>
        <v>0</v>
      </c>
      <c r="G15" s="20"/>
    </row>
    <row r="16" spans="1:7" s="8" customFormat="1" ht="28.5" customHeight="1" x14ac:dyDescent="0.2">
      <c r="B16" s="12" t="s">
        <v>21</v>
      </c>
      <c r="C16" s="14">
        <f>C7</f>
        <v>4512</v>
      </c>
      <c r="D16" s="25" t="s">
        <v>1</v>
      </c>
      <c r="E16" s="63"/>
      <c r="F16" s="13">
        <f t="shared" si="0"/>
        <v>0</v>
      </c>
      <c r="G16" s="20"/>
    </row>
    <row r="17" spans="2:7" s="8" customFormat="1" ht="19.5" customHeight="1" x14ac:dyDescent="0.2">
      <c r="B17" s="17" t="s">
        <v>11</v>
      </c>
      <c r="C17" s="18">
        <v>14</v>
      </c>
      <c r="D17" s="26" t="s">
        <v>5</v>
      </c>
      <c r="E17" s="64"/>
      <c r="F17" s="13">
        <f>E17*C17</f>
        <v>0</v>
      </c>
      <c r="G17" s="20"/>
    </row>
    <row r="18" spans="2:7" s="8" customFormat="1" ht="19.5" customHeight="1" x14ac:dyDescent="0.2">
      <c r="B18" s="12" t="s">
        <v>12</v>
      </c>
      <c r="C18" s="14">
        <v>2</v>
      </c>
      <c r="D18" s="25" t="s">
        <v>5</v>
      </c>
      <c r="E18" s="63"/>
      <c r="F18" s="13">
        <f>E18*C18</f>
        <v>0</v>
      </c>
      <c r="G18" s="20"/>
    </row>
    <row r="19" spans="2:7" s="8" customFormat="1" ht="52.5" customHeight="1" thickBot="1" x14ac:dyDescent="0.25">
      <c r="B19" s="59" t="s">
        <v>29</v>
      </c>
      <c r="C19" s="60">
        <f>166*0.3*2</f>
        <v>99.6</v>
      </c>
      <c r="D19" s="38" t="s">
        <v>1</v>
      </c>
      <c r="E19" s="65"/>
      <c r="F19" s="39">
        <f t="shared" ref="F19" si="1">E19*C19</f>
        <v>0</v>
      </c>
      <c r="G19" s="20"/>
    </row>
    <row r="20" spans="2:7" s="8" customFormat="1" ht="43.5" customHeight="1" x14ac:dyDescent="0.2">
      <c r="B20" s="35" t="s">
        <v>15</v>
      </c>
      <c r="C20" s="36">
        <v>1</v>
      </c>
      <c r="D20" s="37" t="s">
        <v>5</v>
      </c>
      <c r="E20" s="66"/>
      <c r="F20" s="11">
        <f>E20*C20</f>
        <v>0</v>
      </c>
      <c r="G20" s="20"/>
    </row>
    <row r="21" spans="2:7" s="8" customFormat="1" ht="28.5" customHeight="1" x14ac:dyDescent="0.2">
      <c r="B21" s="32" t="s">
        <v>17</v>
      </c>
      <c r="C21" s="33">
        <v>1</v>
      </c>
      <c r="D21" s="34" t="s">
        <v>5</v>
      </c>
      <c r="E21" s="63"/>
      <c r="F21" s="13">
        <f t="shared" ref="F21" si="2">E21*C21</f>
        <v>0</v>
      </c>
      <c r="G21" s="20"/>
    </row>
    <row r="22" spans="2:7" s="8" customFormat="1" ht="28.5" customHeight="1" thickBot="1" x14ac:dyDescent="0.25">
      <c r="B22" s="29" t="s">
        <v>28</v>
      </c>
      <c r="C22" s="30">
        <v>1</v>
      </c>
      <c r="D22" s="31" t="s">
        <v>5</v>
      </c>
      <c r="E22" s="67"/>
      <c r="F22" s="11">
        <f t="shared" ref="F22" si="3">E22*C22</f>
        <v>0</v>
      </c>
      <c r="G22" s="20"/>
    </row>
    <row r="23" spans="2:7" s="6" customFormat="1" ht="12.75" x14ac:dyDescent="0.2">
      <c r="B23" s="44" t="s">
        <v>10</v>
      </c>
      <c r="C23" s="45"/>
      <c r="D23" s="45"/>
      <c r="E23" s="45"/>
      <c r="F23" s="46">
        <f>SUM(F10:F22)</f>
        <v>0</v>
      </c>
      <c r="G23" s="19"/>
    </row>
    <row r="24" spans="2:7" s="6" customFormat="1" ht="12.75" x14ac:dyDescent="0.2">
      <c r="B24" s="47" t="s">
        <v>9</v>
      </c>
      <c r="C24" s="48"/>
      <c r="D24" s="49"/>
      <c r="E24" s="49"/>
      <c r="F24" s="50">
        <f>F23*1.21-F23</f>
        <v>0</v>
      </c>
      <c r="G24" s="19"/>
    </row>
    <row r="25" spans="2:7" s="6" customFormat="1" ht="13.5" thickBot="1" x14ac:dyDescent="0.25">
      <c r="B25" s="51" t="s">
        <v>19</v>
      </c>
      <c r="C25" s="52"/>
      <c r="D25" s="52"/>
      <c r="E25" s="52"/>
      <c r="F25" s="53">
        <f>F23+F24</f>
        <v>0</v>
      </c>
      <c r="G25" s="19"/>
    </row>
    <row r="27" spans="2:7" ht="19.5" customHeight="1" x14ac:dyDescent="0.25">
      <c r="B27" s="81" t="s">
        <v>31</v>
      </c>
      <c r="C27" s="81"/>
      <c r="D27" s="81"/>
      <c r="E27" s="81"/>
      <c r="F27" s="81"/>
    </row>
    <row r="28" spans="2:7" ht="28.5" customHeight="1" x14ac:dyDescent="0.25">
      <c r="B28" s="73" t="s">
        <v>23</v>
      </c>
      <c r="C28" s="73"/>
      <c r="D28" s="73"/>
      <c r="E28" s="73"/>
      <c r="F28" s="73"/>
    </row>
    <row r="29" spans="2:7" ht="18" customHeight="1" x14ac:dyDescent="0.25">
      <c r="B29" s="69" t="s">
        <v>22</v>
      </c>
      <c r="C29" s="68"/>
      <c r="D29" s="68"/>
      <c r="E29" s="68"/>
      <c r="F29" s="68"/>
    </row>
    <row r="31" spans="2:7" ht="15.75" thickBot="1" x14ac:dyDescent="0.3">
      <c r="B31" s="1" t="s">
        <v>13</v>
      </c>
      <c r="E31" s="1" t="s">
        <v>6</v>
      </c>
    </row>
    <row r="32" spans="2:7" s="15" customFormat="1" ht="21.75" customHeight="1" thickBot="1" x14ac:dyDescent="0.3">
      <c r="B32" s="40"/>
      <c r="E32" s="78"/>
      <c r="F32" s="79"/>
    </row>
  </sheetData>
  <sheetProtection password="C775" sheet="1" selectLockedCells="1"/>
  <mergeCells count="7">
    <mergeCell ref="B2:F2"/>
    <mergeCell ref="B28:F28"/>
    <mergeCell ref="B5:F5"/>
    <mergeCell ref="B1:F1"/>
    <mergeCell ref="E32:F32"/>
    <mergeCell ref="B3:F3"/>
    <mergeCell ref="B27:F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2024-08-30T08:14:29Z</cp:lastPrinted>
  <dcterms:created xsi:type="dcterms:W3CDTF">2020-09-04T05:28:28Z</dcterms:created>
  <dcterms:modified xsi:type="dcterms:W3CDTF">2024-08-30T08:22:22Z</dcterms:modified>
</cp:coreProperties>
</file>