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_ZAKÁZKY\3. Tachov rozhlas (PL)\7_16 Výzva\"/>
    </mc:Choice>
  </mc:AlternateContent>
  <bookViews>
    <workbookView xWindow="0" yWindow="0" windowWidth="10245" windowHeight="7680"/>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 l="1"/>
  <c r="H56" i="1"/>
  <c r="H57" i="1"/>
  <c r="H58" i="1"/>
  <c r="H59" i="1"/>
  <c r="H60" i="1"/>
  <c r="H61" i="1"/>
  <c r="H62" i="1"/>
  <c r="H63" i="1"/>
  <c r="H64" i="1"/>
  <c r="H65" i="1"/>
  <c r="H66" i="1"/>
  <c r="H67" i="1"/>
  <c r="H68" i="1"/>
  <c r="H69" i="1"/>
  <c r="H70" i="1"/>
  <c r="H71" i="1"/>
  <c r="H72" i="1"/>
  <c r="H73" i="1"/>
  <c r="H74" i="1"/>
  <c r="F74" i="1"/>
  <c r="F69" i="1"/>
  <c r="F70" i="1"/>
  <c r="F71" i="1"/>
  <c r="F72" i="1"/>
  <c r="F68" i="1"/>
  <c r="F52" i="1"/>
  <c r="F14" i="1"/>
  <c r="F15" i="1"/>
  <c r="F16" i="1"/>
  <c r="F17" i="1"/>
  <c r="F18" i="1"/>
  <c r="F19" i="1"/>
  <c r="F20" i="1"/>
  <c r="F21" i="1"/>
  <c r="F22" i="1"/>
  <c r="F23" i="1"/>
  <c r="F24" i="1"/>
  <c r="F25" i="1"/>
  <c r="F26" i="1"/>
  <c r="F27" i="1"/>
  <c r="F28" i="1"/>
  <c r="F29" i="1"/>
  <c r="F30" i="1"/>
  <c r="H54" i="1" l="1"/>
  <c r="H53" i="1"/>
  <c r="F13" i="1"/>
  <c r="H13" i="1"/>
  <c r="F34" i="1"/>
  <c r="F36" i="1"/>
  <c r="F37" i="1"/>
  <c r="F38" i="1"/>
  <c r="F39" i="1"/>
  <c r="F40" i="1"/>
  <c r="F41" i="1"/>
  <c r="F42" i="1"/>
  <c r="F43" i="1"/>
  <c r="F45" i="1"/>
  <c r="F46" i="1"/>
  <c r="F47" i="1"/>
  <c r="F48" i="1"/>
  <c r="F49" i="1"/>
  <c r="F50" i="1"/>
  <c r="E75" i="1" l="1"/>
  <c r="H33" i="1"/>
  <c r="H36" i="1"/>
  <c r="H37" i="1"/>
  <c r="H38" i="1"/>
  <c r="H39" i="1"/>
  <c r="H40" i="1"/>
  <c r="H41" i="1"/>
  <c r="H42" i="1"/>
  <c r="H43" i="1"/>
  <c r="H45" i="1"/>
  <c r="H46" i="1"/>
  <c r="H47" i="1"/>
  <c r="H48" i="1"/>
  <c r="H49" i="1"/>
  <c r="H50" i="1"/>
  <c r="H52" i="1"/>
  <c r="H32" i="1"/>
  <c r="H30" i="1"/>
  <c r="H31" i="1"/>
  <c r="H29" i="1"/>
  <c r="H28" i="1"/>
  <c r="H27" i="1"/>
  <c r="H26" i="1"/>
  <c r="H25" i="1"/>
  <c r="H24" i="1"/>
  <c r="H23" i="1"/>
  <c r="H22" i="1"/>
  <c r="H21" i="1"/>
  <c r="H20" i="1"/>
  <c r="H19" i="1"/>
  <c r="H18" i="1"/>
  <c r="H17" i="1"/>
  <c r="H16" i="1"/>
  <c r="H15" i="1"/>
  <c r="H14" i="1"/>
  <c r="G75" i="1" l="1"/>
  <c r="E76" i="1" s="1"/>
</calcChain>
</file>

<file path=xl/sharedStrings.xml><?xml version="1.0" encoding="utf-8"?>
<sst xmlns="http://schemas.openxmlformats.org/spreadsheetml/2006/main" count="157" uniqueCount="99">
  <si>
    <t>Č. pol.</t>
  </si>
  <si>
    <t>Zkrácený popis</t>
  </si>
  <si>
    <t>M.j.</t>
  </si>
  <si>
    <t>Množ.</t>
  </si>
  <si>
    <t>Materiál j. cena</t>
  </si>
  <si>
    <t>Materiál</t>
  </si>
  <si>
    <t>Montáž j. cena</t>
  </si>
  <si>
    <t>Montáž</t>
  </si>
  <si>
    <t>bez DPH</t>
  </si>
  <si>
    <t xml:space="preserve">cena celkem </t>
  </si>
  <si>
    <t>cena celkem</t>
  </si>
  <si>
    <t>m</t>
  </si>
  <si>
    <t>ks</t>
  </si>
  <si>
    <t>Dokumentace skutečného stavu</t>
  </si>
  <si>
    <t>Kabeláže</t>
  </si>
  <si>
    <t>1</t>
  </si>
  <si>
    <t>2</t>
  </si>
  <si>
    <t>3</t>
  </si>
  <si>
    <t>4</t>
  </si>
  <si>
    <t>5</t>
  </si>
  <si>
    <t>6</t>
  </si>
  <si>
    <t>7</t>
  </si>
  <si>
    <t>8</t>
  </si>
  <si>
    <t>9</t>
  </si>
  <si>
    <t>10</t>
  </si>
  <si>
    <t>11</t>
  </si>
  <si>
    <t>12</t>
  </si>
  <si>
    <t>13</t>
  </si>
  <si>
    <t>14</t>
  </si>
  <si>
    <t>15</t>
  </si>
  <si>
    <t>16</t>
  </si>
  <si>
    <t>Ostatní</t>
  </si>
  <si>
    <t>Měření kabeláže po úsecích</t>
  </si>
  <si>
    <t>Funkční zkoušky systému</t>
  </si>
  <si>
    <t>Pomocné stavební práce</t>
  </si>
  <si>
    <t>Kabelový prostupy zdí do 30mm</t>
  </si>
  <si>
    <t>Kabelové prostupy stropem do 30mm</t>
  </si>
  <si>
    <t>Režie a příprava zakázky</t>
  </si>
  <si>
    <t>Dopravné a skladné</t>
  </si>
  <si>
    <t>Zaškolení obsluhy</t>
  </si>
  <si>
    <t>Začištění prostupů a drážek + výmalba</t>
  </si>
  <si>
    <t>Požární ucpávky prostupů + označení</t>
  </si>
  <si>
    <t>kpl</t>
  </si>
  <si>
    <t>h</t>
  </si>
  <si>
    <t>Nabídková cena bez DPH</t>
  </si>
  <si>
    <t>Příloha č. 2 ZD - Výkaz výměr</t>
  </si>
  <si>
    <t>EVAKUAČNÍ ROZHLAS V DOMOVĚ SENIORŮ PANORAMA, TACHOV</t>
  </si>
  <si>
    <t>Řídicí jednotka digitálního evakuačního zvukového systému dle EN54-16. Digitální zpracování audio signálu, interní paměť pro 22 audio zpráv / signálů o celkové kapacitě 110 minut, možnost připojení 16 systémových výkonových zesilovačů. 3 digitální sběrnice L-Net pro připojení celkem až 16 mikrofonních stanic a dalších periferních zařízení s možností redundantní kruhové topologie, 2 digitální sběrnice G-Net pro sesíťování ústředen s kruhovou topologií, garantovaná délka trasy každé sběrnice L-Net i G-Net až 250m při použití metalického stíněného kabelu CAT5E resp. 2km při použití MM optického vedení. 16 evakuačních řídicích vstupů s dohledem, 3 stavové řídicí výstupy, 8 univerzálních řídicích výstupů, 2 audio vstupy, LAN, WAN. Ovládací panel s veškerými povinnými indikacemi dle EN54-16 na předním krytu. Certifikace dle EN54 č. 0560-CPR-182190002.</t>
  </si>
  <si>
    <t>Modul reproduktorových linek s dohledem, umožňuje plně maticové přepínání 6 reproduktorových linek na 3 systémové sběrnice, 2x 100V vstup, 3x generátor pilotního kmitočtu, 12x 2barevná LED indikace, 2x digitální sběrnice L-Net s možností daisy-chain nebo redundantní kruhové topologie, 255 adres, mini USB port, montáž na DIN lištu</t>
  </si>
  <si>
    <t>Modul zakončení reproduktorové linky, 2vodičové připojení, nastavitelné zatížení linky</t>
  </si>
  <si>
    <t>Mikrofonní stanice s dotykovou obrazovkou pro adresné provozní i evakuační hlášení s možností volby až 255 zón a pro ovládání systému včetně vzdálené volby hudebního vstupu na ústředně a směrování hudby do libovolných zón. Kryt proti neoprávněné manipulaci s možností zaplombování, automatické přepnutím mikrofonní stanice do režimu řízení evakuace při odklopení krytu. Kondenzátorový mikrofon na husím krku + ruční evakuační mikrofon s PTT tlačítkem, 2x digitální sběrnice L-Net s možností daisy-chain nebo redundantní kruhové topologie, 255 adres. Provedení pro umístění na stůl nebo montáž na stěnu, nástěnný montážní úchyt součástí dodávky.</t>
  </si>
  <si>
    <t>Bezúdržbový ventilem řízený olověný akumulátor 12V / min. 120Ah</t>
  </si>
  <si>
    <t>19" rozvaděč 32U dle ANSI/EIA RS-310D, DIN41491 a IEC60297, 600x800mm (ŠxH), barva černá RAL9004. Přední dveře s temperovaným sklem, přední i zadní dveře se zámkem a zavěšením na pantech s možností změny orientace, odnímatelné bočnice pro snadný přístup ze strany. Hloubkově posuvné přední i zadní 19" profily s číslováním pozic pro rychlou orientaci, nastavitelná vzdálenost až 740mm. Pevná svařovaná konstrukce ze za studena válcované oceli tl. 2mm (rám) / 1,2mm (plechy), max. zatížení 800kg stat. (na nohách) / 400kg dyn. (na kolečkách). Dodávka v kompletně sestaveném stavu, součástí dodávky 50mm transportní kolečka, stavitelné nohy a sada montážního materálu pro 19" zařízení.</t>
  </si>
  <si>
    <t>Ventilační jednotka do stropu pro rozváděče řady SPR8xx, hlučnost &lt; 51dB</t>
  </si>
  <si>
    <t>Termospínač 230VAC pro ventilační jednotky</t>
  </si>
  <si>
    <t>Sada nosných ližin s nastavitelnou hloubkou pro racky řady SPR6xx, OPR3xx, GPR, WPR4xx, WPR6xx, HPR5xx</t>
  </si>
  <si>
    <t>19" rozvodný panel 1U dle ANSI/EIA RS-310D, DIN41491 a IEC60297. 9x zásuvka 230VAC (Type E), 1x podsvětlený kolébkový vypínač s odnímatelnou průsvitnou krytkou proti nechtěnému přepnutí. Flexibilní 2,5m přívodní kabel o průřezu 3x2,5mm2 zakončený 3kolíkovou vidlicí Schuko CEE 7/7. Max. 250VAC / 16A / 4000W. Kovové tělo s integrovaným zemnicím šroubem, 19" úchyty s možností otočení.</t>
  </si>
  <si>
    <t>19" montážní panel 3U se zapuštěnou DIN lištou, odnímatelný kovový kryt, příprava pro vyvázání kabeláže k DIN přístrojům nahoře i dole. Dodávka vč. sady záslepek o celkové šířce 12 jednotek.</t>
  </si>
  <si>
    <t>Sada 2ks nosníků pro instalaci akumulátorů do 19" racku</t>
  </si>
  <si>
    <t>Aktivní přípojná zásuvka pro připojení stereo signálu, 2x konektor Cinch (1x stereo), elektronicky symetrizovaný výstup, možnost mixování stereo signálu do mono výstupu, napájení 12-24VDC, modul 50x50mm, bez rámečku</t>
  </si>
  <si>
    <t>Instalační rámeček designu Gira Standard 55 včetně mezirámečku pro vestavbu modulů 50x50mm, bílý</t>
  </si>
  <si>
    <t>Osazení prvků ústředny do rozváděče, propojení, HW / SW konfigurace systému, česká lokalizace FW, oživení</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</si>
  <si>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</si>
  <si>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Povinná náležitost dle ČSN EN 60849: Provozní kniha ER, drátěná kroužková vazba, číslované listy</t>
  </si>
  <si>
    <t>Příchytka s funk. schop. Při požáru certifik. pro 2x kabel EUROFIRE E30/E60 9-11mm</t>
  </si>
  <si>
    <t>Příchytka s funk. schop. Při požáru certifik. pro 1x kabel EUROFIRE E30/E60 9-11mm</t>
  </si>
  <si>
    <t>Propojovací krabice pro kabely s funkční schpností 4x průchodka, keramické svorky</t>
  </si>
  <si>
    <t>Skupinový držák pro kabely s funkční schopností  35x60mm</t>
  </si>
  <si>
    <t>Kabelové trasy profese</t>
  </si>
  <si>
    <t>Lišta EKD 80X40HF HD KANÁL - pomocné hlavní trasy</t>
  </si>
  <si>
    <t>Lišta LHD 40x20 HF HD vkládací, bílá, délka 2m - podr.trasy</t>
  </si>
  <si>
    <t>Ostatní elektroinstalační materiál, příchytky, svorkovnice, krabice aj.</t>
  </si>
  <si>
    <t>Napájecí kabel s funční schopností CHKE-V 3x2,5 pro napájení systému NZS</t>
  </si>
  <si>
    <t>Elektroinstalační práce, demontáže a přemístění el. zařízení např. světla, repro, vyp.</t>
  </si>
  <si>
    <t>Programování systému NZS</t>
  </si>
  <si>
    <t>Výchozí revize systému EPS a jeho napojenína síť NN.</t>
  </si>
  <si>
    <t>Hrubá montáž elektro</t>
  </si>
  <si>
    <t>Pomocné drážkování pro stoupací kabeláže cca 50m</t>
  </si>
  <si>
    <t>SDK opláštění EI-30 stoupacích tras 20x20cm výška cca  5x3,2m</t>
  </si>
  <si>
    <t>Výstavba dělící příčky s pož. Odolností EI30 s SDK, dodávka mat., montáž, zatmelení, vybroušení, výmalba, úklid. + klimatizace do 1,5kw ztr. tepla</t>
  </si>
  <si>
    <t>Ekologická likvidace odpadu</t>
  </si>
  <si>
    <t>Požární dveře dle aktálního rozm. (800x2000) do místnosti s ústřednou NZS EI30, DP1</t>
  </si>
  <si>
    <t>Integrovaná systémová jednotka výkonových zesilovačů a manageru napájení dle EN54-16 / EN54-4. Výkon zesilovačů 2 x 500W 100V, digitální topologie Class-D s vysokou účinností, frekvenční rozsah 40Hz-20kHz, zkreslení &lt;0,1%. 2 porty systémové sběrnice, symetrický audio vstup AUX. Dobíjení a dohled záložních akumulátorů s kapacitou až 100Ah, možnost sdílení akumulátorů více jednotkami, zálohovaný výstup 24VDC pro napájení systémových prvků. Certifikace dle EN54 č. 0560-CPR-182190002.</t>
  </si>
  <si>
    <t>Stropní reproduktor dle EN54-24 s úzkým rámečkem o šířce jen 6mm a s požárním krytem. Technická data dle EN54-24: jmenovitý šumový výkon a napětí 6W 100V, výkonové odbočky až do 0,8W, citlivost 81dB 1W/4m, max. úroveň akustického tlaku 88dB 4m, frekvenční charakteristika 200Hz-20kHz, úhel pokrytí H+V 165°/175°/165°/70°  0,5/1/2/4kHz. Certifikace dle EN54-24 číslo 1438-CPR-0656, typ A - vnitřní aplikace. Tělo i mřížka kov, barva bílá. Keramická svorkovnice s tepelnou pojistkou dle BS-5839-8, zdvojené svorky pro možnost průběžného zapojení (daisy-chain), průřez pevného vodiče 0,8-6mm2 / AWG 18-10. Rozměry (ØxV) 180x95,6mm, hmotnost 860g.</t>
  </si>
  <si>
    <t>Nástěnný reproduktor dle EN54-24 pro přisazenou instalaci na stěnu / strop. Technická data dle EN54-24: jmenovitý šumový výkon a napětí 6W 100V, výkonové odbočky až do 0,8W, citlivost 80dB 1W/4m, max. úroveň akustického tlaku 86dB 4m, frekvenční charakteristika 150Hz-18kHz, úhel pokrytí horizontálně 360°/135°/130°/70°, vertikálně 330°/160°/135°/70° 0,5/1/2/4kHz. Certifikace dle EN54-24 číslo 0359-CPD-0103, typ A - vnitřní aplikace. Tělo MDF, povrch PVC, rámeček HIPS plast, mřížka kov, barva bílá. Keramická svorkovnice s tepelnou pojistkou dle BS-5839-8. Rozměry (ŠxVxH) 250x190x110mm, hmotnost 1,7kg.</t>
  </si>
  <si>
    <t>Povinná náležitost dle ČSN EN 60849: Odborné měření skutečné impedance 100V linek vč. měřicího protokolu s přepočtem hodnot na výkon repro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</si>
  <si>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r>
      <t xml:space="preserve">Stropní reproduktor s odolností proti </t>
    </r>
    <r>
      <rPr>
        <b/>
        <sz val="11"/>
        <color theme="1"/>
        <rFont val="Calibri"/>
        <family val="2"/>
        <charset val="238"/>
        <scheme val="minor"/>
      </rPr>
      <t>vlhkosti</t>
    </r>
    <r>
      <rPr>
        <sz val="11"/>
        <color theme="1"/>
        <rFont val="Calibri"/>
        <family val="2"/>
        <charset val="238"/>
        <scheme val="minor"/>
      </rPr>
      <t xml:space="preserve"> dle EN54-24 s úzkým rámečkem o šířce jen 6mm a s požárním krytem. Technická data dle EN54-24: jmenovitý šumový výkon a napětí 6W 100V, výkonové odbočky až do 0,8W, citlivost 81dB 1W/4m, max. úroveň akustického tlaku 88dB 4m, frekvenční charakteristika 200Hz-20kHz, úhel pokrytí H+V 165°/175°/165°/70° 0,5/1/2/4kHz. Certifikace dle EN54-24 číslo 1438-CPR-0656, typ A - vnitřní aplikace. Tělo i mřížka kov, barva bílá. Keramická svorkovnice s tepelnou pojistkou dle BS-5839-8, zdvojené svorky pro možnost průběžného zapojení (daisy-chain), průřez pevného vodiče 0,8-6mm2 / AWG 18-10. Rozměry (ØxV) 180x95,6mm, hmotnost 860g.</t>
    </r>
  </si>
  <si>
    <r>
      <t xml:space="preserve">Ohniodolný kabel </t>
    </r>
    <r>
      <rPr>
        <b/>
        <sz val="11"/>
        <color theme="1"/>
        <rFont val="Calibri"/>
        <family val="2"/>
        <charset val="238"/>
        <scheme val="minor"/>
      </rPr>
      <t>2x1,5mm</t>
    </r>
    <r>
      <rPr>
        <sz val="11"/>
        <color theme="1"/>
        <rFont val="Calibri"/>
        <family val="2"/>
        <charset val="238"/>
        <scheme val="minor"/>
      </rPr>
      <t xml:space="preserve"> standardní "EUROFIRE" 300/500V dle ČSN IEC 60331, ČSN EN 50200-PH90 a BS 6387 CWZ - stíněné</t>
    </r>
  </si>
  <si>
    <r>
      <t>Ohniodolný kabel</t>
    </r>
    <r>
      <rPr>
        <b/>
        <sz val="11"/>
        <color theme="1"/>
        <rFont val="Calibri"/>
        <family val="2"/>
        <charset val="238"/>
        <scheme val="minor"/>
      </rPr>
      <t xml:space="preserve"> 2x2,5mm</t>
    </r>
    <r>
      <rPr>
        <sz val="11"/>
        <color theme="1"/>
        <rFont val="Calibri"/>
        <family val="2"/>
        <charset val="238"/>
        <scheme val="minor"/>
      </rPr>
      <t xml:space="preserve"> standardní "EUROFIRE" 300/500V dle ČSN IEC 60331, ČSN EN 50200-PH90 a BS 6387 CWZ - stíněné</t>
    </r>
  </si>
  <si>
    <r>
      <t xml:space="preserve">Ohniodolný kabel </t>
    </r>
    <r>
      <rPr>
        <b/>
        <sz val="11"/>
        <color theme="1"/>
        <rFont val="Calibri"/>
        <family val="2"/>
        <charset val="238"/>
        <scheme val="minor"/>
      </rPr>
      <t>4x2,5mm</t>
    </r>
    <r>
      <rPr>
        <sz val="11"/>
        <color theme="1"/>
        <rFont val="Calibri"/>
        <family val="2"/>
        <charset val="238"/>
        <scheme val="minor"/>
      </rPr>
      <t xml:space="preserve"> standardní "EUROFIRE" 300/500V dle ČSN IEC 60331, ČSN EN 50200-PH90 a BS 6387 CWZ - stíněné</t>
    </r>
  </si>
  <si>
    <r>
      <t xml:space="preserve">Kabel EUROFIRE E30/E60 JE-H(St)H </t>
    </r>
    <r>
      <rPr>
        <b/>
        <sz val="11"/>
        <color theme="1"/>
        <rFont val="Calibri"/>
        <family val="2"/>
        <charset val="238"/>
        <scheme val="minor"/>
      </rPr>
      <t>4x2x0,8</t>
    </r>
    <r>
      <rPr>
        <sz val="11"/>
        <color theme="1"/>
        <rFont val="Calibri"/>
        <family val="2"/>
        <charset val="238"/>
        <scheme val="minor"/>
      </rPr>
      <t>, kabel s omezenou funkčností E30-E60min. při požáru, 100V dle DIN VDE 4102, EN 1363 - stíněné</t>
    </r>
  </si>
  <si>
    <t>Kabel. kanál LFH bezhalog. 60x110 s víkem</t>
  </si>
  <si>
    <t>Celková nabídková cena bez DPH</t>
  </si>
  <si>
    <t>Doplnění a úpravy rozvaděče NN pro napojení systému NZS +  revize</t>
  </si>
  <si>
    <t>Drobný a nespecifikovaný materiál</t>
  </si>
  <si>
    <t>Úklid a drobné stavební úpravy pro místnost s ústřednou NZS (sklad)</t>
  </si>
  <si>
    <t xml:space="preserve">Je nepřípustné měnit, upravovat, doplňovat nebo vypouštět položky a parametry v tabulce. </t>
  </si>
  <si>
    <t xml:space="preserve">Pokud je v položce uveden typ výrobku, popř. požadavek na výkon (funkci), je tím myšlen minimální technický standart, dodavatel není povinen dodat konkrétní výrobek, nýbrž výrobek obdobný. </t>
  </si>
  <si>
    <t>Dodavatel vyplní pouze žlutě označené buňky, obsah ostatních buněk nesmí upravovat. Žádná z položek nesmí být oceněna částkou 0,00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</si>
</sst>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6" x14ac:knownFonts="1">
    <font>
      <sz val="11"/>
      <color theme="1"/>
      <name val="Calibri"/>
      <family val="2"/>
      <charset val="238"/>
      <scheme val="minor"/>
    </font>
    <font>
      <sz val="11"/>
      <color rgb="FFFF0000"/>
      <name val="Calibri"/>
      <family val="2"/>
      <charset val="238"/>
      <scheme val="minor"/>
    </font>
    <font>
      <b/>
      <sz val="11"/>
      <name val="Calibri"/>
      <family val="2"/>
      <charset val="238"/>
      <scheme val="minor"/>
    </font>
    <font>
      <sz val="11"/>
      <name val="Calibri"/>
      <family val="2"/>
      <charset val="238"/>
      <scheme val="minor"/>
    </font>
    <font>
      <b/>
      <sz val="11"/>
      <color rgb="FFFF0000"/>
      <name val="Calibri"/>
      <family val="2"/>
      <charset val="238"/>
      <scheme val="minor"/>
    </font>
    <font>
      <b/>
      <sz val="11"/>
      <color theme="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theme="0"/>
      </patternFill>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double">
        <color indexed="64"/>
      </top>
      <bottom style="thin">
        <color rgb="FF000000"/>
      </bottom>
      <diagonal/>
    </border>
    <border>
      <left/>
      <right/>
      <top style="double">
        <color indexed="64"/>
      </top>
      <bottom style="thin">
        <color rgb="FF000000"/>
      </bottom>
      <diagonal/>
    </border>
    <border>
      <left/>
      <right style="thin">
        <color indexed="64"/>
      </right>
      <top style="double">
        <color indexed="64"/>
      </top>
      <bottom style="thin">
        <color rgb="FF000000"/>
      </bottom>
      <diagonal/>
    </border>
  </borders>
  <cellStyleXfs count="1">
    <xf numFmtId="0" fontId="0" fillId="0" borderId="0"/>
  </cellStyleXfs>
  <cellXfs count="72">
    <xf numFmtId="0" fontId="0" fillId="0" borderId="0" xfId="0"/>
    <xf numFmtId="0" fontId="1" fillId="0" borderId="0" xfId="0" applyFont="1"/>
    <xf numFmtId="0" fontId="0" fillId="0" borderId="0" xfId="0" applyFont="1" applyAlignment="1">
      <alignment horizontal="center" vertical="center"/>
    </xf>
    <xf numFmtId="164" fontId="0" fillId="2" borderId="13" xfId="0" applyNumberFormat="1" applyFont="1" applyFill="1" applyBorder="1" applyAlignment="1">
      <alignment horizontal="center" vertical="center"/>
    </xf>
    <xf numFmtId="164" fontId="0" fillId="2" borderId="11"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20" xfId="0" applyNumberFormat="1" applyFont="1" applyBorder="1" applyAlignment="1">
      <alignment horizontal="center" vertical="center"/>
    </xf>
    <xf numFmtId="49" fontId="0" fillId="0" borderId="12" xfId="0" applyNumberFormat="1" applyFont="1" applyBorder="1" applyAlignment="1">
      <alignment horizontal="center" vertical="center"/>
    </xf>
    <xf numFmtId="0" fontId="0" fillId="0" borderId="0" xfId="0" applyAlignment="1">
      <alignment horizontal="lef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 xfId="0" applyNumberFormat="1" applyFont="1" applyBorder="1" applyAlignment="1">
      <alignment horizontal="left" vertical="center"/>
    </xf>
    <xf numFmtId="0" fontId="1" fillId="0" borderId="0" xfId="0" applyFont="1" applyAlignment="1">
      <alignment vertical="center"/>
    </xf>
    <xf numFmtId="0" fontId="0" fillId="0" borderId="0" xfId="0" applyFont="1"/>
    <xf numFmtId="0" fontId="0" fillId="0" borderId="20" xfId="0" applyFont="1" applyBorder="1" applyAlignment="1">
      <alignment horizontal="center" vertical="center"/>
    </xf>
    <xf numFmtId="0" fontId="0" fillId="0" borderId="17" xfId="0" applyFont="1" applyBorder="1" applyAlignment="1">
      <alignment horizontal="center" vertical="center"/>
    </xf>
    <xf numFmtId="0" fontId="0" fillId="0" borderId="11" xfId="0" applyFont="1" applyBorder="1" applyAlignment="1">
      <alignment vertical="center"/>
    </xf>
    <xf numFmtId="0" fontId="0" fillId="0" borderId="21" xfId="0" applyFon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xf numFmtId="4" fontId="0" fillId="0" borderId="17" xfId="0" applyNumberFormat="1" applyFont="1" applyBorder="1" applyAlignment="1">
      <alignment vertical="center" wrapText="1"/>
    </xf>
    <xf numFmtId="0" fontId="0" fillId="0" borderId="17" xfId="0" applyFont="1" applyBorder="1" applyAlignment="1">
      <alignment vertical="center" wrapText="1"/>
    </xf>
    <xf numFmtId="4" fontId="0" fillId="0" borderId="22" xfId="0" applyNumberFormat="1" applyFont="1" applyBorder="1" applyAlignment="1">
      <alignment vertical="center" wrapText="1"/>
    </xf>
    <xf numFmtId="0" fontId="0" fillId="0" borderId="17" xfId="0" applyFont="1" applyBorder="1" applyAlignment="1">
      <alignment horizontal="center" vertical="center" wrapText="1"/>
    </xf>
    <xf numFmtId="0" fontId="0" fillId="5" borderId="17" xfId="0" applyFont="1" applyFill="1" applyBorder="1" applyAlignment="1">
      <alignment vertical="center" wrapText="1"/>
    </xf>
    <xf numFmtId="0" fontId="0" fillId="0" borderId="17" xfId="0" applyFont="1" applyBorder="1" applyAlignment="1">
      <alignment horizontal="left" vertical="center" wrapText="1"/>
    </xf>
    <xf numFmtId="0" fontId="0" fillId="0" borderId="0" xfId="0" applyFont="1" applyBorder="1" applyAlignment="1">
      <alignment horizontal="left" vertical="center"/>
    </xf>
    <xf numFmtId="164" fontId="0" fillId="6" borderId="18" xfId="0" applyNumberFormat="1" applyFont="1" applyFill="1" applyBorder="1" applyAlignment="1">
      <alignment horizontal="center" vertical="center"/>
    </xf>
    <xf numFmtId="164" fontId="0" fillId="6" borderId="11" xfId="0" applyNumberFormat="1" applyFont="1" applyFill="1" applyBorder="1" applyAlignment="1">
      <alignment horizontal="center" vertical="center"/>
    </xf>
    <xf numFmtId="164" fontId="0" fillId="6" borderId="21" xfId="0" applyNumberFormat="1" applyFont="1" applyFill="1" applyBorder="1" applyAlignment="1">
      <alignment horizontal="center" vertical="center"/>
    </xf>
    <xf numFmtId="0" fontId="0" fillId="6" borderId="11" xfId="0" applyNumberFormat="1" applyFont="1" applyFill="1" applyBorder="1" applyAlignment="1">
      <alignment horizontal="center" vertical="center"/>
    </xf>
    <xf numFmtId="0" fontId="0" fillId="6" borderId="21" xfId="0" applyNumberFormat="1" applyFont="1" applyFill="1" applyBorder="1" applyAlignment="1">
      <alignment horizontal="center" vertical="center"/>
    </xf>
    <xf numFmtId="0" fontId="0" fillId="0" borderId="0" xfId="0" applyFont="1" applyAlignment="1"/>
    <xf numFmtId="0" fontId="0" fillId="0" borderId="0" xfId="0" applyAlignment="1"/>
    <xf numFmtId="0" fontId="5" fillId="3" borderId="14" xfId="0" applyFont="1" applyFill="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4" fillId="4" borderId="16" xfId="0" applyNumberFormat="1" applyFont="1" applyFill="1" applyBorder="1" applyAlignment="1">
      <alignment horizontal="center" vertical="center"/>
    </xf>
    <xf numFmtId="164" fontId="0" fillId="0" borderId="14" xfId="0" applyNumberFormat="1" applyFont="1" applyFill="1" applyBorder="1" applyAlignment="1">
      <alignment horizontal="center" vertical="center"/>
    </xf>
    <xf numFmtId="16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0" fillId="0" borderId="0" xfId="0" applyFont="1" applyAlignment="1">
      <alignment horizontal="left" vertical="center"/>
    </xf>
    <xf numFmtId="0" fontId="4" fillId="0" borderId="19" xfId="0" applyFont="1" applyBorder="1" applyAlignment="1">
      <alignment horizontal="left" vertical="center"/>
    </xf>
    <xf numFmtId="0" fontId="0" fillId="0" borderId="0" xfId="0" applyFont="1" applyAlignment="1">
      <alignment wrapText="1"/>
    </xf>
    <xf numFmtId="0" fontId="0" fillId="0" borderId="0" xfId="0" applyAlignment="1">
      <alignment wrapText="1"/>
    </xf>
    <xf numFmtId="0" fontId="5" fillId="0" borderId="23" xfId="0" applyFont="1" applyBorder="1" applyAlignment="1">
      <alignment vertical="center" wrapText="1"/>
    </xf>
    <xf numFmtId="0" fontId="0" fillId="0" borderId="24" xfId="0" applyBorder="1" applyAlignment="1"/>
    <xf numFmtId="0" fontId="0" fillId="0" borderId="25" xfId="0" applyBorder="1" applyAlignment="1"/>
    <xf numFmtId="0" fontId="5" fillId="0" borderId="26" xfId="0" applyFont="1" applyBorder="1" applyAlignment="1">
      <alignment horizontal="left" vertical="center" wrapText="1"/>
    </xf>
    <xf numFmtId="0" fontId="0" fillId="0" borderId="27" xfId="0" applyBorder="1" applyAlignment="1">
      <alignment vertical="center"/>
    </xf>
    <xf numFmtId="0" fontId="0" fillId="0" borderId="28" xfId="0" applyBorder="1" applyAlignment="1">
      <alignment vertical="center"/>
    </xf>
    <xf numFmtId="0" fontId="5" fillId="0" borderId="29" xfId="0" applyFont="1" applyBorder="1" applyAlignment="1">
      <alignment horizontal="left" vertical="center"/>
    </xf>
    <xf numFmtId="0" fontId="0" fillId="0" borderId="30" xfId="0" applyBorder="1" applyAlignment="1">
      <alignment vertical="center"/>
    </xf>
    <xf numFmtId="0" fontId="0" fillId="0" borderId="31" xfId="0" applyBorder="1" applyAlignment="1">
      <alignmen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0" xfId="0"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workbookViewId="0">
      <selection activeCell="O13" sqref="O13"/>
    </sheetView>
  </sheetViews>
  <sheetFormatPr defaultRowHeight="15" x14ac:dyDescent="0.25"/>
  <cols>
    <col min="1" max="1" width="6.7109375" style="2" customWidth="1"/>
    <col min="2" max="2" width="46.140625" style="27" customWidth="1"/>
    <col min="3" max="3" width="7.28515625" style="2" customWidth="1"/>
    <col min="4" max="4" width="7.42578125" style="2" customWidth="1"/>
    <col min="5" max="7" width="15.7109375" style="2" customWidth="1"/>
    <col min="8" max="8" width="15.5703125" style="2" customWidth="1"/>
  </cols>
  <sheetData>
    <row r="1" spans="1:9" x14ac:dyDescent="0.25">
      <c r="A1" s="52" t="s">
        <v>45</v>
      </c>
      <c r="B1" s="52"/>
      <c r="I1" s="21"/>
    </row>
    <row r="2" spans="1:9" x14ac:dyDescent="0.25">
      <c r="A2" s="26"/>
      <c r="B2" s="26"/>
      <c r="I2" s="21"/>
    </row>
    <row r="3" spans="1:9" ht="18" customHeight="1" x14ac:dyDescent="0.25">
      <c r="A3" s="53" t="s">
        <v>98</v>
      </c>
      <c r="B3" s="52"/>
      <c r="C3" s="52"/>
      <c r="D3" s="52"/>
      <c r="E3" s="52"/>
      <c r="F3" s="52"/>
      <c r="G3" s="52"/>
      <c r="H3" s="52"/>
      <c r="I3" s="21"/>
    </row>
    <row r="4" spans="1:9" ht="18" customHeight="1" x14ac:dyDescent="0.25">
      <c r="A4" s="52" t="s">
        <v>96</v>
      </c>
      <c r="B4" s="71"/>
      <c r="C4" s="71"/>
      <c r="D4" s="71"/>
      <c r="E4" s="71"/>
      <c r="F4" s="71"/>
      <c r="G4" s="71"/>
      <c r="H4" s="71"/>
      <c r="I4" s="21"/>
    </row>
    <row r="5" spans="1:9" s="28" customFormat="1" ht="32.25" customHeight="1" x14ac:dyDescent="0.25">
      <c r="A5" s="57" t="s">
        <v>97</v>
      </c>
      <c r="B5" s="58"/>
      <c r="C5" s="58"/>
      <c r="D5" s="58"/>
      <c r="E5" s="58"/>
      <c r="F5" s="58"/>
      <c r="G5" s="58"/>
      <c r="H5" s="58"/>
    </row>
    <row r="6" spans="1:9" s="41" customFormat="1" ht="16.5" customHeight="1" x14ac:dyDescent="0.25">
      <c r="B6" s="42"/>
      <c r="C6" s="42"/>
      <c r="D6" s="42"/>
      <c r="E6" s="42"/>
      <c r="F6" s="42"/>
      <c r="G6" s="42"/>
      <c r="H6" s="42"/>
    </row>
    <row r="7" spans="1:9" s="28" customFormat="1" ht="12.75" customHeight="1" x14ac:dyDescent="0.25">
      <c r="A7" s="21"/>
      <c r="C7" s="2"/>
      <c r="D7" s="2"/>
    </row>
    <row r="8" spans="1:9" x14ac:dyDescent="0.25">
      <c r="A8" s="54" t="s">
        <v>46</v>
      </c>
      <c r="B8" s="55"/>
      <c r="C8" s="55"/>
      <c r="D8" s="55"/>
      <c r="E8" s="55"/>
      <c r="I8" s="21"/>
    </row>
    <row r="9" spans="1:9" ht="15.75" thickBot="1" x14ac:dyDescent="0.3">
      <c r="A9" s="56"/>
      <c r="B9" s="56"/>
      <c r="C9" s="56"/>
      <c r="D9" s="56"/>
      <c r="E9" s="56"/>
      <c r="I9" s="21"/>
    </row>
    <row r="10" spans="1:9" ht="20.100000000000001" customHeight="1" x14ac:dyDescent="0.25">
      <c r="A10" s="9" t="s">
        <v>0</v>
      </c>
      <c r="B10" s="19" t="s">
        <v>1</v>
      </c>
      <c r="C10" s="11" t="s">
        <v>2</v>
      </c>
      <c r="D10" s="10" t="s">
        <v>3</v>
      </c>
      <c r="E10" s="12" t="s">
        <v>4</v>
      </c>
      <c r="F10" s="10" t="s">
        <v>5</v>
      </c>
      <c r="G10" s="12" t="s">
        <v>6</v>
      </c>
      <c r="H10" s="13" t="s">
        <v>7</v>
      </c>
      <c r="I10" s="21"/>
    </row>
    <row r="11" spans="1:9" ht="20.100000000000001" customHeight="1" thickBot="1" x14ac:dyDescent="0.3">
      <c r="A11" s="5"/>
      <c r="B11" s="14"/>
      <c r="C11" s="15"/>
      <c r="D11" s="16"/>
      <c r="E11" s="17" t="s">
        <v>8</v>
      </c>
      <c r="F11" s="16" t="s">
        <v>9</v>
      </c>
      <c r="G11" s="17" t="s">
        <v>8</v>
      </c>
      <c r="H11" s="18" t="s">
        <v>10</v>
      </c>
      <c r="I11" s="21"/>
    </row>
    <row r="12" spans="1:9" ht="20.100000000000001" customHeight="1" thickTop="1" x14ac:dyDescent="0.25">
      <c r="A12" s="6"/>
      <c r="B12" s="65" t="s">
        <v>5</v>
      </c>
      <c r="C12" s="66"/>
      <c r="D12" s="67"/>
      <c r="E12" s="24"/>
      <c r="F12" s="24"/>
      <c r="G12" s="24"/>
      <c r="H12" s="25"/>
      <c r="I12" s="21"/>
    </row>
    <row r="13" spans="1:9" ht="278.25" customHeight="1" x14ac:dyDescent="0.25">
      <c r="A13" s="7" t="s">
        <v>15</v>
      </c>
      <c r="B13" s="29" t="s">
        <v>47</v>
      </c>
      <c r="C13" s="23" t="s">
        <v>12</v>
      </c>
      <c r="D13" s="32">
        <v>1</v>
      </c>
      <c r="E13" s="3">
        <v>0</v>
      </c>
      <c r="F13" s="37">
        <f>D13*E13</f>
        <v>0</v>
      </c>
      <c r="G13" s="3">
        <v>0</v>
      </c>
      <c r="H13" s="36">
        <f>D13*G13</f>
        <v>0</v>
      </c>
      <c r="I13" s="21"/>
    </row>
    <row r="14" spans="1:9" ht="171.75" customHeight="1" x14ac:dyDescent="0.25">
      <c r="A14" s="6" t="s">
        <v>16</v>
      </c>
      <c r="B14" s="29" t="s">
        <v>82</v>
      </c>
      <c r="C14" s="23" t="s">
        <v>12</v>
      </c>
      <c r="D14" s="32">
        <v>3</v>
      </c>
      <c r="E14" s="4">
        <v>0</v>
      </c>
      <c r="F14" s="37">
        <f t="shared" ref="F14:F30" si="0">D14*E14</f>
        <v>0</v>
      </c>
      <c r="G14" s="4">
        <v>0</v>
      </c>
      <c r="H14" s="38">
        <f t="shared" ref="H14:H28" si="1">D14*G14</f>
        <v>0</v>
      </c>
      <c r="I14" s="21"/>
    </row>
    <row r="15" spans="1:9" ht="129.75" customHeight="1" x14ac:dyDescent="0.25">
      <c r="A15" s="6" t="s">
        <v>17</v>
      </c>
      <c r="B15" s="29" t="s">
        <v>48</v>
      </c>
      <c r="C15" s="23" t="s">
        <v>12</v>
      </c>
      <c r="D15" s="23">
        <v>5</v>
      </c>
      <c r="E15" s="4">
        <v>0</v>
      </c>
      <c r="F15" s="37">
        <f t="shared" si="0"/>
        <v>0</v>
      </c>
      <c r="G15" s="4">
        <v>0</v>
      </c>
      <c r="H15" s="38">
        <f t="shared" si="1"/>
        <v>0</v>
      </c>
      <c r="I15" s="21"/>
    </row>
    <row r="16" spans="1:9" ht="44.25" customHeight="1" x14ac:dyDescent="0.25">
      <c r="A16" s="6" t="s">
        <v>18</v>
      </c>
      <c r="B16" s="31" t="s">
        <v>49</v>
      </c>
      <c r="C16" s="23" t="s">
        <v>12</v>
      </c>
      <c r="D16" s="23">
        <v>12</v>
      </c>
      <c r="E16" s="4">
        <v>0</v>
      </c>
      <c r="F16" s="37">
        <f t="shared" si="0"/>
        <v>0</v>
      </c>
      <c r="G16" s="4">
        <v>0</v>
      </c>
      <c r="H16" s="38">
        <f t="shared" si="1"/>
        <v>0</v>
      </c>
      <c r="I16" s="1"/>
    </row>
    <row r="17" spans="1:9" ht="225.75" customHeight="1" x14ac:dyDescent="0.25">
      <c r="A17" s="6" t="s">
        <v>19</v>
      </c>
      <c r="B17" s="31" t="s">
        <v>50</v>
      </c>
      <c r="C17" s="23" t="s">
        <v>12</v>
      </c>
      <c r="D17" s="23">
        <v>1</v>
      </c>
      <c r="E17" s="4">
        <v>0</v>
      </c>
      <c r="F17" s="37">
        <f t="shared" si="0"/>
        <v>0</v>
      </c>
      <c r="G17" s="4">
        <v>0</v>
      </c>
      <c r="H17" s="38">
        <f t="shared" si="1"/>
        <v>0</v>
      </c>
      <c r="I17" s="1"/>
    </row>
    <row r="18" spans="1:9" ht="34.5" customHeight="1" x14ac:dyDescent="0.25">
      <c r="A18" s="6" t="s">
        <v>20</v>
      </c>
      <c r="B18" s="31" t="s">
        <v>51</v>
      </c>
      <c r="C18" s="23" t="s">
        <v>12</v>
      </c>
      <c r="D18" s="23">
        <v>2</v>
      </c>
      <c r="E18" s="4">
        <v>0</v>
      </c>
      <c r="F18" s="37">
        <f t="shared" si="0"/>
        <v>0</v>
      </c>
      <c r="G18" s="4">
        <v>0</v>
      </c>
      <c r="H18" s="38">
        <f t="shared" si="1"/>
        <v>0</v>
      </c>
      <c r="I18" s="20"/>
    </row>
    <row r="19" spans="1:9" ht="237.75" customHeight="1" x14ac:dyDescent="0.25">
      <c r="A19" s="6" t="s">
        <v>21</v>
      </c>
      <c r="B19" s="31" t="s">
        <v>52</v>
      </c>
      <c r="C19" s="23" t="s">
        <v>12</v>
      </c>
      <c r="D19" s="23">
        <v>1</v>
      </c>
      <c r="E19" s="4">
        <v>0</v>
      </c>
      <c r="F19" s="37">
        <f t="shared" si="0"/>
        <v>0</v>
      </c>
      <c r="G19" s="4">
        <v>0</v>
      </c>
      <c r="H19" s="38">
        <f t="shared" si="1"/>
        <v>0</v>
      </c>
      <c r="I19" s="1"/>
    </row>
    <row r="20" spans="1:9" ht="37.5" customHeight="1" x14ac:dyDescent="0.25">
      <c r="A20" s="6" t="s">
        <v>22</v>
      </c>
      <c r="B20" s="31" t="s">
        <v>53</v>
      </c>
      <c r="C20" s="23" t="s">
        <v>12</v>
      </c>
      <c r="D20" s="23">
        <v>1</v>
      </c>
      <c r="E20" s="4">
        <v>0</v>
      </c>
      <c r="F20" s="37">
        <f t="shared" si="0"/>
        <v>0</v>
      </c>
      <c r="G20" s="4">
        <v>0</v>
      </c>
      <c r="H20" s="38">
        <f t="shared" si="1"/>
        <v>0</v>
      </c>
      <c r="I20" s="21"/>
    </row>
    <row r="21" spans="1:9" ht="32.25" customHeight="1" x14ac:dyDescent="0.25">
      <c r="A21" s="6" t="s">
        <v>23</v>
      </c>
      <c r="B21" s="31" t="s">
        <v>54</v>
      </c>
      <c r="C21" s="23" t="s">
        <v>12</v>
      </c>
      <c r="D21" s="23">
        <v>1</v>
      </c>
      <c r="E21" s="4">
        <v>0</v>
      </c>
      <c r="F21" s="37">
        <f t="shared" si="0"/>
        <v>0</v>
      </c>
      <c r="G21" s="4">
        <v>0</v>
      </c>
      <c r="H21" s="38">
        <f t="shared" si="1"/>
        <v>0</v>
      </c>
      <c r="I21" s="21"/>
    </row>
    <row r="22" spans="1:9" ht="52.5" customHeight="1" x14ac:dyDescent="0.25">
      <c r="A22" s="6" t="s">
        <v>24</v>
      </c>
      <c r="B22" s="31" t="s">
        <v>55</v>
      </c>
      <c r="C22" s="23" t="s">
        <v>12</v>
      </c>
      <c r="D22" s="23">
        <v>4</v>
      </c>
      <c r="E22" s="4">
        <v>0</v>
      </c>
      <c r="F22" s="37">
        <f t="shared" si="0"/>
        <v>0</v>
      </c>
      <c r="G22" s="4">
        <v>0</v>
      </c>
      <c r="H22" s="38">
        <f t="shared" si="1"/>
        <v>0</v>
      </c>
      <c r="I22" s="21"/>
    </row>
    <row r="23" spans="1:9" ht="132" customHeight="1" x14ac:dyDescent="0.25">
      <c r="A23" s="6" t="s">
        <v>25</v>
      </c>
      <c r="B23" s="31" t="s">
        <v>56</v>
      </c>
      <c r="C23" s="23" t="s">
        <v>12</v>
      </c>
      <c r="D23" s="23">
        <v>1</v>
      </c>
      <c r="E23" s="4">
        <v>0</v>
      </c>
      <c r="F23" s="37">
        <f t="shared" si="0"/>
        <v>0</v>
      </c>
      <c r="G23" s="4">
        <v>0</v>
      </c>
      <c r="H23" s="38">
        <f t="shared" si="1"/>
        <v>0</v>
      </c>
      <c r="I23" s="21"/>
    </row>
    <row r="24" spans="1:9" ht="76.5" customHeight="1" x14ac:dyDescent="0.25">
      <c r="A24" s="6" t="s">
        <v>26</v>
      </c>
      <c r="B24" s="31" t="s">
        <v>57</v>
      </c>
      <c r="C24" s="23" t="s">
        <v>12</v>
      </c>
      <c r="D24" s="23">
        <v>1</v>
      </c>
      <c r="E24" s="4">
        <v>0</v>
      </c>
      <c r="F24" s="37">
        <f t="shared" si="0"/>
        <v>0</v>
      </c>
      <c r="G24" s="4">
        <v>0</v>
      </c>
      <c r="H24" s="38">
        <f t="shared" si="1"/>
        <v>0</v>
      </c>
      <c r="I24" s="21"/>
    </row>
    <row r="25" spans="1:9" ht="40.5" customHeight="1" x14ac:dyDescent="0.25">
      <c r="A25" s="6" t="s">
        <v>27</v>
      </c>
      <c r="B25" s="31" t="s">
        <v>58</v>
      </c>
      <c r="C25" s="23" t="s">
        <v>12</v>
      </c>
      <c r="D25" s="23">
        <v>1</v>
      </c>
      <c r="E25" s="4">
        <v>0</v>
      </c>
      <c r="F25" s="37">
        <f t="shared" si="0"/>
        <v>0</v>
      </c>
      <c r="G25" s="4">
        <v>0</v>
      </c>
      <c r="H25" s="38">
        <f t="shared" si="1"/>
        <v>0</v>
      </c>
      <c r="I25" s="21"/>
    </row>
    <row r="26" spans="1:9" ht="226.5" customHeight="1" x14ac:dyDescent="0.25">
      <c r="A26" s="6" t="s">
        <v>28</v>
      </c>
      <c r="B26" s="29" t="s">
        <v>83</v>
      </c>
      <c r="C26" s="23" t="s">
        <v>12</v>
      </c>
      <c r="D26" s="23">
        <v>218</v>
      </c>
      <c r="E26" s="4">
        <v>0</v>
      </c>
      <c r="F26" s="37">
        <f t="shared" si="0"/>
        <v>0</v>
      </c>
      <c r="G26" s="4">
        <v>0</v>
      </c>
      <c r="H26" s="38">
        <f t="shared" si="1"/>
        <v>0</v>
      </c>
      <c r="I26" s="21"/>
    </row>
    <row r="27" spans="1:9" ht="234" customHeight="1" x14ac:dyDescent="0.25">
      <c r="A27" s="6" t="s">
        <v>29</v>
      </c>
      <c r="B27" s="29" t="s">
        <v>86</v>
      </c>
      <c r="C27" s="23" t="s">
        <v>12</v>
      </c>
      <c r="D27" s="23">
        <v>76</v>
      </c>
      <c r="E27" s="4">
        <v>0</v>
      </c>
      <c r="F27" s="37">
        <f t="shared" si="0"/>
        <v>0</v>
      </c>
      <c r="G27" s="4">
        <v>0</v>
      </c>
      <c r="H27" s="38">
        <f t="shared" si="1"/>
        <v>0</v>
      </c>
      <c r="I27" s="21"/>
    </row>
    <row r="28" spans="1:9" ht="211.5" customHeight="1" x14ac:dyDescent="0.25">
      <c r="A28" s="6" t="s">
        <v>30</v>
      </c>
      <c r="B28" s="29" t="s">
        <v>84</v>
      </c>
      <c r="C28" s="23" t="s">
        <v>12</v>
      </c>
      <c r="D28" s="23">
        <v>182</v>
      </c>
      <c r="E28" s="4">
        <v>0</v>
      </c>
      <c r="F28" s="37">
        <f t="shared" si="0"/>
        <v>0</v>
      </c>
      <c r="G28" s="4">
        <v>0</v>
      </c>
      <c r="H28" s="38">
        <f t="shared" si="1"/>
        <v>0</v>
      </c>
      <c r="I28" s="21"/>
    </row>
    <row r="29" spans="1:9" ht="89.25" customHeight="1" x14ac:dyDescent="0.25">
      <c r="A29" s="22">
        <v>17</v>
      </c>
      <c r="B29" s="30" t="s">
        <v>59</v>
      </c>
      <c r="C29" s="23" t="s">
        <v>12</v>
      </c>
      <c r="D29" s="32">
        <v>1</v>
      </c>
      <c r="E29" s="4">
        <v>0</v>
      </c>
      <c r="F29" s="37">
        <f t="shared" si="0"/>
        <v>0</v>
      </c>
      <c r="G29" s="4">
        <v>0</v>
      </c>
      <c r="H29" s="38">
        <f t="shared" ref="H29" si="2">D29*G29</f>
        <v>0</v>
      </c>
      <c r="I29" s="21"/>
    </row>
    <row r="30" spans="1:9" ht="48.75" customHeight="1" x14ac:dyDescent="0.25">
      <c r="A30" s="22">
        <v>18</v>
      </c>
      <c r="B30" s="30" t="s">
        <v>60</v>
      </c>
      <c r="C30" s="23" t="s">
        <v>12</v>
      </c>
      <c r="D30" s="32">
        <v>1</v>
      </c>
      <c r="E30" s="4">
        <v>0</v>
      </c>
      <c r="F30" s="37">
        <f t="shared" si="0"/>
        <v>0</v>
      </c>
      <c r="G30" s="4">
        <v>0</v>
      </c>
      <c r="H30" s="38">
        <f t="shared" ref="H30:H31" si="3">D30*G30</f>
        <v>0</v>
      </c>
      <c r="I30" s="21"/>
    </row>
    <row r="31" spans="1:9" ht="52.5" customHeight="1" x14ac:dyDescent="0.25">
      <c r="A31" s="22">
        <v>19</v>
      </c>
      <c r="B31" s="30" t="s">
        <v>61</v>
      </c>
      <c r="C31" s="23" t="s">
        <v>12</v>
      </c>
      <c r="D31" s="32">
        <v>1</v>
      </c>
      <c r="E31" s="39"/>
      <c r="F31" s="39"/>
      <c r="G31" s="4">
        <v>0</v>
      </c>
      <c r="H31" s="38">
        <f t="shared" si="3"/>
        <v>0</v>
      </c>
      <c r="I31" s="21"/>
    </row>
    <row r="32" spans="1:9" ht="269.25" customHeight="1" x14ac:dyDescent="0.25">
      <c r="A32" s="22">
        <v>20</v>
      </c>
      <c r="B32" s="30" t="s">
        <v>62</v>
      </c>
      <c r="C32" s="23" t="s">
        <v>12</v>
      </c>
      <c r="D32" s="32">
        <v>1</v>
      </c>
      <c r="E32" s="39"/>
      <c r="F32" s="39"/>
      <c r="G32" s="4">
        <v>0</v>
      </c>
      <c r="H32" s="38">
        <f t="shared" ref="H32" si="4">D32*G32</f>
        <v>0</v>
      </c>
      <c r="I32" s="21"/>
    </row>
    <row r="33" spans="1:9" ht="182.25" customHeight="1" x14ac:dyDescent="0.25">
      <c r="A33" s="22">
        <v>21</v>
      </c>
      <c r="B33" s="30" t="s">
        <v>85</v>
      </c>
      <c r="C33" s="23" t="s">
        <v>12</v>
      </c>
      <c r="D33" s="23">
        <v>1</v>
      </c>
      <c r="E33" s="39"/>
      <c r="F33" s="39"/>
      <c r="G33" s="4">
        <v>0</v>
      </c>
      <c r="H33" s="38">
        <f t="shared" ref="H33:H74" si="5">D33*G33</f>
        <v>0</v>
      </c>
      <c r="I33" s="21"/>
    </row>
    <row r="34" spans="1:9" ht="45.75" customHeight="1" x14ac:dyDescent="0.25">
      <c r="A34" s="22">
        <v>22</v>
      </c>
      <c r="B34" s="30" t="s">
        <v>63</v>
      </c>
      <c r="C34" s="23" t="s">
        <v>12</v>
      </c>
      <c r="D34" s="32">
        <v>1</v>
      </c>
      <c r="E34" s="4">
        <v>0</v>
      </c>
      <c r="F34" s="37">
        <f t="shared" ref="F34:F50" si="6">D34*E34</f>
        <v>0</v>
      </c>
      <c r="G34" s="39"/>
      <c r="H34" s="40"/>
      <c r="I34" s="21"/>
    </row>
    <row r="35" spans="1:9" ht="22.5" customHeight="1" x14ac:dyDescent="0.25">
      <c r="A35" s="22"/>
      <c r="B35" s="62" t="s">
        <v>14</v>
      </c>
      <c r="C35" s="63"/>
      <c r="D35" s="64"/>
      <c r="E35" s="39"/>
      <c r="F35" s="39"/>
      <c r="G35" s="39"/>
      <c r="H35" s="40"/>
      <c r="I35" s="21"/>
    </row>
    <row r="36" spans="1:9" ht="51" customHeight="1" x14ac:dyDescent="0.25">
      <c r="A36" s="22">
        <v>23</v>
      </c>
      <c r="B36" s="30" t="s">
        <v>87</v>
      </c>
      <c r="C36" s="23" t="s">
        <v>11</v>
      </c>
      <c r="D36" s="23">
        <v>3500</v>
      </c>
      <c r="E36" s="4">
        <v>0</v>
      </c>
      <c r="F36" s="37">
        <f t="shared" si="6"/>
        <v>0</v>
      </c>
      <c r="G36" s="4">
        <v>0</v>
      </c>
      <c r="H36" s="38">
        <f t="shared" si="5"/>
        <v>0</v>
      </c>
      <c r="I36" s="21"/>
    </row>
    <row r="37" spans="1:9" ht="48.75" customHeight="1" x14ac:dyDescent="0.25">
      <c r="A37" s="22">
        <v>24</v>
      </c>
      <c r="B37" s="30" t="s">
        <v>88</v>
      </c>
      <c r="C37" s="23" t="s">
        <v>11</v>
      </c>
      <c r="D37" s="23">
        <v>380</v>
      </c>
      <c r="E37" s="4">
        <v>0</v>
      </c>
      <c r="F37" s="37">
        <f t="shared" si="6"/>
        <v>0</v>
      </c>
      <c r="G37" s="4">
        <v>0</v>
      </c>
      <c r="H37" s="38">
        <f t="shared" si="5"/>
        <v>0</v>
      </c>
      <c r="I37" s="21"/>
    </row>
    <row r="38" spans="1:9" ht="51.75" customHeight="1" x14ac:dyDescent="0.25">
      <c r="A38" s="22">
        <v>25</v>
      </c>
      <c r="B38" s="30" t="s">
        <v>89</v>
      </c>
      <c r="C38" s="23" t="s">
        <v>11</v>
      </c>
      <c r="D38" s="23">
        <v>460</v>
      </c>
      <c r="E38" s="4">
        <v>0</v>
      </c>
      <c r="F38" s="37">
        <f t="shared" si="6"/>
        <v>0</v>
      </c>
      <c r="G38" s="4">
        <v>0</v>
      </c>
      <c r="H38" s="38">
        <f t="shared" si="5"/>
        <v>0</v>
      </c>
      <c r="I38" s="21"/>
    </row>
    <row r="39" spans="1:9" ht="48.75" customHeight="1" x14ac:dyDescent="0.25">
      <c r="A39" s="22">
        <v>26</v>
      </c>
      <c r="B39" s="30" t="s">
        <v>90</v>
      </c>
      <c r="C39" s="23" t="s">
        <v>11</v>
      </c>
      <c r="D39" s="23">
        <v>120</v>
      </c>
      <c r="E39" s="4">
        <v>0</v>
      </c>
      <c r="F39" s="37">
        <f t="shared" si="6"/>
        <v>0</v>
      </c>
      <c r="G39" s="4">
        <v>0</v>
      </c>
      <c r="H39" s="38">
        <f t="shared" si="5"/>
        <v>0</v>
      </c>
      <c r="I39" s="21"/>
    </row>
    <row r="40" spans="1:9" ht="39" customHeight="1" x14ac:dyDescent="0.25">
      <c r="A40" s="22">
        <v>27</v>
      </c>
      <c r="B40" s="30" t="s">
        <v>64</v>
      </c>
      <c r="C40" s="23" t="s">
        <v>12</v>
      </c>
      <c r="D40" s="23">
        <v>2500</v>
      </c>
      <c r="E40" s="4">
        <v>0</v>
      </c>
      <c r="F40" s="37">
        <f t="shared" si="6"/>
        <v>0</v>
      </c>
      <c r="G40" s="4">
        <v>0</v>
      </c>
      <c r="H40" s="38">
        <f t="shared" si="5"/>
        <v>0</v>
      </c>
      <c r="I40" s="21"/>
    </row>
    <row r="41" spans="1:9" ht="36.75" customHeight="1" x14ac:dyDescent="0.25">
      <c r="A41" s="22">
        <v>28</v>
      </c>
      <c r="B41" s="30" t="s">
        <v>65</v>
      </c>
      <c r="C41" s="23" t="s">
        <v>12</v>
      </c>
      <c r="D41" s="23">
        <v>9300</v>
      </c>
      <c r="E41" s="4">
        <v>0</v>
      </c>
      <c r="F41" s="37">
        <f t="shared" si="6"/>
        <v>0</v>
      </c>
      <c r="G41" s="4">
        <v>0</v>
      </c>
      <c r="H41" s="38">
        <f t="shared" si="5"/>
        <v>0</v>
      </c>
      <c r="I41" s="21"/>
    </row>
    <row r="42" spans="1:9" ht="35.25" customHeight="1" x14ac:dyDescent="0.25">
      <c r="A42" s="22">
        <v>29</v>
      </c>
      <c r="B42" s="30" t="s">
        <v>66</v>
      </c>
      <c r="C42" s="23" t="s">
        <v>12</v>
      </c>
      <c r="D42" s="23">
        <v>12</v>
      </c>
      <c r="E42" s="4">
        <v>0</v>
      </c>
      <c r="F42" s="37">
        <f t="shared" si="6"/>
        <v>0</v>
      </c>
      <c r="G42" s="4">
        <v>0</v>
      </c>
      <c r="H42" s="38">
        <f t="shared" si="5"/>
        <v>0</v>
      </c>
      <c r="I42" s="21"/>
    </row>
    <row r="43" spans="1:9" ht="36.75" customHeight="1" x14ac:dyDescent="0.25">
      <c r="A43" s="22">
        <v>30</v>
      </c>
      <c r="B43" s="30" t="s">
        <v>67</v>
      </c>
      <c r="C43" s="23" t="s">
        <v>12</v>
      </c>
      <c r="D43" s="23">
        <v>200</v>
      </c>
      <c r="E43" s="4">
        <v>0</v>
      </c>
      <c r="F43" s="37">
        <f t="shared" si="6"/>
        <v>0</v>
      </c>
      <c r="G43" s="4">
        <v>0</v>
      </c>
      <c r="H43" s="38">
        <f t="shared" si="5"/>
        <v>0</v>
      </c>
      <c r="I43" s="21"/>
    </row>
    <row r="44" spans="1:9" ht="19.5" customHeight="1" x14ac:dyDescent="0.25">
      <c r="A44" s="22"/>
      <c r="B44" s="59" t="s">
        <v>68</v>
      </c>
      <c r="C44" s="60"/>
      <c r="D44" s="61"/>
      <c r="E44" s="39"/>
      <c r="F44" s="39"/>
      <c r="G44" s="39"/>
      <c r="H44" s="40"/>
      <c r="I44" s="21"/>
    </row>
    <row r="45" spans="1:9" ht="36" customHeight="1" x14ac:dyDescent="0.25">
      <c r="A45" s="22">
        <v>31</v>
      </c>
      <c r="B45" s="33" t="s">
        <v>91</v>
      </c>
      <c r="C45" s="23" t="s">
        <v>11</v>
      </c>
      <c r="D45" s="23">
        <v>640</v>
      </c>
      <c r="E45" s="4">
        <v>0</v>
      </c>
      <c r="F45" s="37">
        <f t="shared" si="6"/>
        <v>0</v>
      </c>
      <c r="G45" s="4">
        <v>0</v>
      </c>
      <c r="H45" s="38">
        <f t="shared" si="5"/>
        <v>0</v>
      </c>
      <c r="I45" s="21"/>
    </row>
    <row r="46" spans="1:9" ht="27.75" customHeight="1" x14ac:dyDescent="0.25">
      <c r="A46" s="22">
        <v>32</v>
      </c>
      <c r="B46" s="33" t="s">
        <v>69</v>
      </c>
      <c r="C46" s="23" t="s">
        <v>11</v>
      </c>
      <c r="D46" s="23">
        <v>150</v>
      </c>
      <c r="E46" s="4">
        <v>0</v>
      </c>
      <c r="F46" s="37">
        <f t="shared" si="6"/>
        <v>0</v>
      </c>
      <c r="G46" s="4">
        <v>0</v>
      </c>
      <c r="H46" s="38">
        <f t="shared" si="5"/>
        <v>0</v>
      </c>
      <c r="I46" s="21"/>
    </row>
    <row r="47" spans="1:9" ht="36" customHeight="1" x14ac:dyDescent="0.25">
      <c r="A47" s="22">
        <v>33</v>
      </c>
      <c r="B47" s="30" t="s">
        <v>70</v>
      </c>
      <c r="C47" s="23" t="s">
        <v>11</v>
      </c>
      <c r="D47" s="23">
        <v>2850</v>
      </c>
      <c r="E47" s="4">
        <v>0</v>
      </c>
      <c r="F47" s="37">
        <f t="shared" si="6"/>
        <v>0</v>
      </c>
      <c r="G47" s="4">
        <v>0</v>
      </c>
      <c r="H47" s="38">
        <f t="shared" si="5"/>
        <v>0</v>
      </c>
      <c r="I47" s="21"/>
    </row>
    <row r="48" spans="1:9" ht="37.5" customHeight="1" x14ac:dyDescent="0.25">
      <c r="A48" s="22">
        <v>34</v>
      </c>
      <c r="B48" s="30" t="s">
        <v>71</v>
      </c>
      <c r="C48" s="23" t="s">
        <v>42</v>
      </c>
      <c r="D48" s="23">
        <v>1</v>
      </c>
      <c r="E48" s="4">
        <v>0</v>
      </c>
      <c r="F48" s="37">
        <f t="shared" si="6"/>
        <v>0</v>
      </c>
      <c r="G48" s="4">
        <v>0</v>
      </c>
      <c r="H48" s="38">
        <f t="shared" si="5"/>
        <v>0</v>
      </c>
      <c r="I48" s="21"/>
    </row>
    <row r="49" spans="1:9" ht="37.5" customHeight="1" x14ac:dyDescent="0.25">
      <c r="A49" s="22">
        <v>35</v>
      </c>
      <c r="B49" s="30" t="s">
        <v>66</v>
      </c>
      <c r="C49" s="23" t="s">
        <v>12</v>
      </c>
      <c r="D49" s="23">
        <v>12</v>
      </c>
      <c r="E49" s="4">
        <v>0</v>
      </c>
      <c r="F49" s="37">
        <f t="shared" si="6"/>
        <v>0</v>
      </c>
      <c r="G49" s="4">
        <v>0</v>
      </c>
      <c r="H49" s="38">
        <f t="shared" si="5"/>
        <v>0</v>
      </c>
      <c r="I49" s="21"/>
    </row>
    <row r="50" spans="1:9" ht="35.25" customHeight="1" x14ac:dyDescent="0.25">
      <c r="A50" s="22">
        <v>36</v>
      </c>
      <c r="B50" s="30" t="s">
        <v>72</v>
      </c>
      <c r="C50" s="23" t="s">
        <v>11</v>
      </c>
      <c r="D50" s="23">
        <v>60</v>
      </c>
      <c r="E50" s="4">
        <v>0</v>
      </c>
      <c r="F50" s="37">
        <f t="shared" si="6"/>
        <v>0</v>
      </c>
      <c r="G50" s="4">
        <v>0</v>
      </c>
      <c r="H50" s="38">
        <f t="shared" si="5"/>
        <v>0</v>
      </c>
      <c r="I50" s="21"/>
    </row>
    <row r="51" spans="1:9" ht="21.75" customHeight="1" x14ac:dyDescent="0.25">
      <c r="A51" s="22"/>
      <c r="B51" s="59" t="s">
        <v>31</v>
      </c>
      <c r="C51" s="60"/>
      <c r="D51" s="61"/>
      <c r="E51" s="39"/>
      <c r="F51" s="39"/>
      <c r="G51" s="39"/>
      <c r="H51" s="40"/>
      <c r="I51" s="21"/>
    </row>
    <row r="52" spans="1:9" ht="30.75" customHeight="1" x14ac:dyDescent="0.25">
      <c r="A52" s="22">
        <v>37</v>
      </c>
      <c r="B52" s="34" t="s">
        <v>93</v>
      </c>
      <c r="C52" s="23" t="s">
        <v>42</v>
      </c>
      <c r="D52" s="23">
        <v>1</v>
      </c>
      <c r="E52" s="4">
        <v>0</v>
      </c>
      <c r="F52" s="37">
        <f>D52*E52</f>
        <v>0</v>
      </c>
      <c r="G52" s="4">
        <v>0</v>
      </c>
      <c r="H52" s="38">
        <f t="shared" si="5"/>
        <v>0</v>
      </c>
      <c r="I52" s="21"/>
    </row>
    <row r="53" spans="1:9" ht="36.75" customHeight="1" x14ac:dyDescent="0.25">
      <c r="A53" s="22">
        <v>38</v>
      </c>
      <c r="B53" s="34" t="s">
        <v>73</v>
      </c>
      <c r="C53" s="23" t="s">
        <v>42</v>
      </c>
      <c r="D53" s="23">
        <v>1</v>
      </c>
      <c r="E53" s="39"/>
      <c r="F53" s="39"/>
      <c r="G53" s="4">
        <v>0</v>
      </c>
      <c r="H53" s="38">
        <f t="shared" si="5"/>
        <v>0</v>
      </c>
      <c r="I53" s="21"/>
    </row>
    <row r="54" spans="1:9" ht="20.25" customHeight="1" x14ac:dyDescent="0.25">
      <c r="A54" s="22">
        <v>39</v>
      </c>
      <c r="B54" s="30" t="s">
        <v>13</v>
      </c>
      <c r="C54" s="23" t="s">
        <v>42</v>
      </c>
      <c r="D54" s="23">
        <v>1</v>
      </c>
      <c r="E54" s="39"/>
      <c r="F54" s="39"/>
      <c r="G54" s="4">
        <v>0</v>
      </c>
      <c r="H54" s="38">
        <f t="shared" si="5"/>
        <v>0</v>
      </c>
      <c r="I54" s="21"/>
    </row>
    <row r="55" spans="1:9" ht="21" customHeight="1" x14ac:dyDescent="0.25">
      <c r="A55" s="22">
        <v>40</v>
      </c>
      <c r="B55" s="30" t="s">
        <v>74</v>
      </c>
      <c r="C55" s="23" t="s">
        <v>43</v>
      </c>
      <c r="D55" s="23">
        <v>16</v>
      </c>
      <c r="E55" s="39"/>
      <c r="F55" s="39"/>
      <c r="G55" s="4">
        <v>0</v>
      </c>
      <c r="H55" s="38">
        <f t="shared" si="5"/>
        <v>0</v>
      </c>
      <c r="I55" s="21"/>
    </row>
    <row r="56" spans="1:9" ht="21" customHeight="1" x14ac:dyDescent="0.25">
      <c r="A56" s="22">
        <v>41</v>
      </c>
      <c r="B56" s="30" t="s">
        <v>32</v>
      </c>
      <c r="C56" s="23" t="s">
        <v>42</v>
      </c>
      <c r="D56" s="23">
        <v>1</v>
      </c>
      <c r="E56" s="39"/>
      <c r="F56" s="39"/>
      <c r="G56" s="4">
        <v>0</v>
      </c>
      <c r="H56" s="38">
        <f t="shared" si="5"/>
        <v>0</v>
      </c>
      <c r="I56" s="21"/>
    </row>
    <row r="57" spans="1:9" ht="18.75" customHeight="1" x14ac:dyDescent="0.25">
      <c r="A57" s="22">
        <v>42</v>
      </c>
      <c r="B57" s="30" t="s">
        <v>94</v>
      </c>
      <c r="C57" s="23" t="s">
        <v>42</v>
      </c>
      <c r="D57" s="23">
        <v>1</v>
      </c>
      <c r="E57" s="39"/>
      <c r="F57" s="39"/>
      <c r="G57" s="4">
        <v>0</v>
      </c>
      <c r="H57" s="38">
        <f t="shared" si="5"/>
        <v>0</v>
      </c>
      <c r="I57" s="21"/>
    </row>
    <row r="58" spans="1:9" ht="33.75" customHeight="1" x14ac:dyDescent="0.25">
      <c r="A58" s="22">
        <v>43</v>
      </c>
      <c r="B58" s="30" t="s">
        <v>75</v>
      </c>
      <c r="C58" s="23" t="s">
        <v>42</v>
      </c>
      <c r="D58" s="23">
        <v>1</v>
      </c>
      <c r="E58" s="37"/>
      <c r="F58" s="37"/>
      <c r="G58" s="4">
        <v>0</v>
      </c>
      <c r="H58" s="38">
        <f t="shared" si="5"/>
        <v>0</v>
      </c>
      <c r="I58" s="21"/>
    </row>
    <row r="59" spans="1:9" ht="24" customHeight="1" x14ac:dyDescent="0.25">
      <c r="A59" s="22">
        <v>44</v>
      </c>
      <c r="B59" s="30" t="s">
        <v>33</v>
      </c>
      <c r="C59" s="23" t="s">
        <v>43</v>
      </c>
      <c r="D59" s="23">
        <v>12</v>
      </c>
      <c r="E59" s="37"/>
      <c r="F59" s="37"/>
      <c r="G59" s="4">
        <v>0</v>
      </c>
      <c r="H59" s="38">
        <f t="shared" si="5"/>
        <v>0</v>
      </c>
      <c r="I59" s="21"/>
    </row>
    <row r="60" spans="1:9" ht="20.25" customHeight="1" x14ac:dyDescent="0.25">
      <c r="A60" s="22">
        <v>45</v>
      </c>
      <c r="B60" s="30" t="s">
        <v>34</v>
      </c>
      <c r="C60" s="23" t="s">
        <v>42</v>
      </c>
      <c r="D60" s="23">
        <v>1</v>
      </c>
      <c r="E60" s="37"/>
      <c r="F60" s="37"/>
      <c r="G60" s="4">
        <v>0</v>
      </c>
      <c r="H60" s="38">
        <f t="shared" si="5"/>
        <v>0</v>
      </c>
      <c r="I60" s="21"/>
    </row>
    <row r="61" spans="1:9" ht="20.25" customHeight="1" x14ac:dyDescent="0.25">
      <c r="A61" s="22">
        <v>46</v>
      </c>
      <c r="B61" s="30" t="s">
        <v>76</v>
      </c>
      <c r="C61" s="23" t="s">
        <v>42</v>
      </c>
      <c r="D61" s="23">
        <v>1</v>
      </c>
      <c r="E61" s="37"/>
      <c r="F61" s="37"/>
      <c r="G61" s="4">
        <v>0</v>
      </c>
      <c r="H61" s="38">
        <f t="shared" si="5"/>
        <v>0</v>
      </c>
      <c r="I61" s="21"/>
    </row>
    <row r="62" spans="1:9" ht="22.5" customHeight="1" x14ac:dyDescent="0.25">
      <c r="A62" s="22">
        <v>47</v>
      </c>
      <c r="B62" s="30" t="s">
        <v>77</v>
      </c>
      <c r="C62" s="23" t="s">
        <v>42</v>
      </c>
      <c r="D62" s="23">
        <v>1</v>
      </c>
      <c r="E62" s="37"/>
      <c r="F62" s="37"/>
      <c r="G62" s="4">
        <v>0</v>
      </c>
      <c r="H62" s="38">
        <f t="shared" si="5"/>
        <v>0</v>
      </c>
      <c r="I62" s="21"/>
    </row>
    <row r="63" spans="1:9" ht="19.5" customHeight="1" x14ac:dyDescent="0.25">
      <c r="A63" s="22">
        <v>48</v>
      </c>
      <c r="B63" s="30" t="s">
        <v>35</v>
      </c>
      <c r="C63" s="23" t="s">
        <v>42</v>
      </c>
      <c r="D63" s="23">
        <v>1</v>
      </c>
      <c r="E63" s="37"/>
      <c r="F63" s="37"/>
      <c r="G63" s="4">
        <v>0</v>
      </c>
      <c r="H63" s="38">
        <f t="shared" si="5"/>
        <v>0</v>
      </c>
      <c r="I63" s="21"/>
    </row>
    <row r="64" spans="1:9" ht="22.5" customHeight="1" x14ac:dyDescent="0.25">
      <c r="A64" s="22">
        <v>49</v>
      </c>
      <c r="B64" s="30" t="s">
        <v>36</v>
      </c>
      <c r="C64" s="23" t="s">
        <v>42</v>
      </c>
      <c r="D64" s="23">
        <v>1</v>
      </c>
      <c r="E64" s="37"/>
      <c r="F64" s="37"/>
      <c r="G64" s="4">
        <v>0</v>
      </c>
      <c r="H64" s="38">
        <f t="shared" si="5"/>
        <v>0</v>
      </c>
      <c r="I64" s="21"/>
    </row>
    <row r="65" spans="1:9" ht="20.25" customHeight="1" x14ac:dyDescent="0.25">
      <c r="A65" s="22">
        <v>50</v>
      </c>
      <c r="B65" s="30" t="s">
        <v>37</v>
      </c>
      <c r="C65" s="23" t="s">
        <v>42</v>
      </c>
      <c r="D65" s="23">
        <v>1</v>
      </c>
      <c r="E65" s="37"/>
      <c r="F65" s="37"/>
      <c r="G65" s="4">
        <v>0</v>
      </c>
      <c r="H65" s="38">
        <f t="shared" si="5"/>
        <v>0</v>
      </c>
      <c r="I65" s="21"/>
    </row>
    <row r="66" spans="1:9" ht="21" customHeight="1" x14ac:dyDescent="0.25">
      <c r="A66" s="22">
        <v>51</v>
      </c>
      <c r="B66" s="30" t="s">
        <v>38</v>
      </c>
      <c r="C66" s="23" t="s">
        <v>42</v>
      </c>
      <c r="D66" s="23">
        <v>1</v>
      </c>
      <c r="E66" s="37"/>
      <c r="F66" s="37"/>
      <c r="G66" s="4">
        <v>0</v>
      </c>
      <c r="H66" s="38">
        <f t="shared" si="5"/>
        <v>0</v>
      </c>
      <c r="I66" s="21"/>
    </row>
    <row r="67" spans="1:9" ht="23.25" customHeight="1" x14ac:dyDescent="0.25">
      <c r="A67" s="22">
        <v>52</v>
      </c>
      <c r="B67" s="30" t="s">
        <v>39</v>
      </c>
      <c r="C67" s="23" t="s">
        <v>42</v>
      </c>
      <c r="D67" s="23">
        <v>1</v>
      </c>
      <c r="E67" s="37"/>
      <c r="F67" s="37"/>
      <c r="G67" s="4">
        <v>0</v>
      </c>
      <c r="H67" s="38">
        <f t="shared" si="5"/>
        <v>0</v>
      </c>
      <c r="I67" s="21"/>
    </row>
    <row r="68" spans="1:9" ht="22.5" customHeight="1" x14ac:dyDescent="0.25">
      <c r="A68" s="22">
        <v>53</v>
      </c>
      <c r="B68" s="30" t="s">
        <v>40</v>
      </c>
      <c r="C68" s="23" t="s">
        <v>42</v>
      </c>
      <c r="D68" s="23">
        <v>1</v>
      </c>
      <c r="E68" s="4">
        <v>0</v>
      </c>
      <c r="F68" s="37">
        <f>D68*E68</f>
        <v>0</v>
      </c>
      <c r="G68" s="4">
        <v>0</v>
      </c>
      <c r="H68" s="38">
        <f t="shared" si="5"/>
        <v>0</v>
      </c>
      <c r="I68" s="21"/>
    </row>
    <row r="69" spans="1:9" ht="24" customHeight="1" x14ac:dyDescent="0.25">
      <c r="A69" s="22">
        <v>54</v>
      </c>
      <c r="B69" s="30" t="s">
        <v>41</v>
      </c>
      <c r="C69" s="23" t="s">
        <v>42</v>
      </c>
      <c r="D69" s="23">
        <v>1</v>
      </c>
      <c r="E69" s="4">
        <v>0</v>
      </c>
      <c r="F69" s="37">
        <f t="shared" ref="F69:F72" si="7">D69*E69</f>
        <v>0</v>
      </c>
      <c r="G69" s="4">
        <v>0</v>
      </c>
      <c r="H69" s="38">
        <f t="shared" si="5"/>
        <v>0</v>
      </c>
      <c r="I69" s="21"/>
    </row>
    <row r="70" spans="1:9" ht="33.75" customHeight="1" x14ac:dyDescent="0.25">
      <c r="A70" s="22">
        <v>55</v>
      </c>
      <c r="B70" s="30" t="s">
        <v>78</v>
      </c>
      <c r="C70" s="23" t="s">
        <v>42</v>
      </c>
      <c r="D70" s="23">
        <v>1</v>
      </c>
      <c r="E70" s="4">
        <v>0</v>
      </c>
      <c r="F70" s="37">
        <f t="shared" si="7"/>
        <v>0</v>
      </c>
      <c r="G70" s="4">
        <v>0</v>
      </c>
      <c r="H70" s="38">
        <f t="shared" si="5"/>
        <v>0</v>
      </c>
      <c r="I70" s="21"/>
    </row>
    <row r="71" spans="1:9" ht="33" customHeight="1" x14ac:dyDescent="0.25">
      <c r="A71" s="22">
        <v>56</v>
      </c>
      <c r="B71" s="30" t="s">
        <v>95</v>
      </c>
      <c r="C71" s="23" t="s">
        <v>42</v>
      </c>
      <c r="D71" s="23">
        <v>1</v>
      </c>
      <c r="E71" s="4">
        <v>0</v>
      </c>
      <c r="F71" s="37">
        <f t="shared" si="7"/>
        <v>0</v>
      </c>
      <c r="G71" s="4">
        <v>0</v>
      </c>
      <c r="H71" s="38">
        <f t="shared" si="5"/>
        <v>0</v>
      </c>
      <c r="I71" s="21"/>
    </row>
    <row r="72" spans="1:9" ht="59.25" customHeight="1" x14ac:dyDescent="0.25">
      <c r="A72" s="22">
        <v>57</v>
      </c>
      <c r="B72" s="30" t="s">
        <v>79</v>
      </c>
      <c r="C72" s="23" t="s">
        <v>42</v>
      </c>
      <c r="D72" s="23">
        <v>1</v>
      </c>
      <c r="E72" s="4">
        <v>0</v>
      </c>
      <c r="F72" s="37">
        <f t="shared" si="7"/>
        <v>0</v>
      </c>
      <c r="G72" s="4">
        <v>0</v>
      </c>
      <c r="H72" s="38">
        <f t="shared" si="5"/>
        <v>0</v>
      </c>
      <c r="I72" s="21"/>
    </row>
    <row r="73" spans="1:9" ht="19.5" customHeight="1" x14ac:dyDescent="0.25">
      <c r="A73" s="22">
        <v>58</v>
      </c>
      <c r="B73" s="30" t="s">
        <v>80</v>
      </c>
      <c r="C73" s="23" t="s">
        <v>42</v>
      </c>
      <c r="D73" s="23">
        <v>1</v>
      </c>
      <c r="E73" s="37"/>
      <c r="F73" s="37"/>
      <c r="G73" s="4">
        <v>0</v>
      </c>
      <c r="H73" s="38">
        <f t="shared" si="5"/>
        <v>0</v>
      </c>
      <c r="I73" s="21"/>
    </row>
    <row r="74" spans="1:9" ht="39.75" customHeight="1" thickBot="1" x14ac:dyDescent="0.3">
      <c r="A74" s="22">
        <v>59</v>
      </c>
      <c r="B74" s="30" t="s">
        <v>81</v>
      </c>
      <c r="C74" s="23" t="s">
        <v>42</v>
      </c>
      <c r="D74" s="23">
        <v>1</v>
      </c>
      <c r="E74" s="4">
        <v>0</v>
      </c>
      <c r="F74" s="37">
        <f>D74*E74</f>
        <v>0</v>
      </c>
      <c r="G74" s="4">
        <v>0</v>
      </c>
      <c r="H74" s="38">
        <f t="shared" si="5"/>
        <v>0</v>
      </c>
      <c r="I74" s="21"/>
    </row>
    <row r="75" spans="1:9" s="8" customFormat="1" ht="21.75" customHeight="1" thickBot="1" x14ac:dyDescent="0.3">
      <c r="A75" s="68" t="s">
        <v>44</v>
      </c>
      <c r="B75" s="69"/>
      <c r="C75" s="69"/>
      <c r="D75" s="70"/>
      <c r="E75" s="49">
        <f>SUM(F13:F30,F34,F36:F43,F45:F50,F52,F68:F72,F74)</f>
        <v>0</v>
      </c>
      <c r="F75" s="50"/>
      <c r="G75" s="49">
        <f>SUM(H13:H33,H36:H43,H45:H50,H52:H74)</f>
        <v>0</v>
      </c>
      <c r="H75" s="51"/>
      <c r="I75" s="35"/>
    </row>
    <row r="76" spans="1:9" s="8" customFormat="1" ht="19.5" customHeight="1" thickBot="1" x14ac:dyDescent="0.3">
      <c r="A76" s="43" t="s">
        <v>92</v>
      </c>
      <c r="B76" s="44"/>
      <c r="C76" s="44"/>
      <c r="D76" s="45"/>
      <c r="E76" s="46">
        <f>E75+G75</f>
        <v>0</v>
      </c>
      <c r="F76" s="47"/>
      <c r="G76" s="47"/>
      <c r="H76" s="48"/>
      <c r="I76" s="35"/>
    </row>
    <row r="77" spans="1:9" x14ac:dyDescent="0.25">
      <c r="I77" s="21"/>
    </row>
    <row r="78" spans="1:9" x14ac:dyDescent="0.25">
      <c r="I78" s="21"/>
    </row>
    <row r="79" spans="1:9" x14ac:dyDescent="0.25">
      <c r="I79" s="21"/>
    </row>
  </sheetData>
  <mergeCells count="15">
    <mergeCell ref="A76:D76"/>
    <mergeCell ref="E76:H76"/>
    <mergeCell ref="E75:F75"/>
    <mergeCell ref="G75:H75"/>
    <mergeCell ref="A1:B1"/>
    <mergeCell ref="A3:H3"/>
    <mergeCell ref="A8:E8"/>
    <mergeCell ref="A9:E9"/>
    <mergeCell ref="A5:H5"/>
    <mergeCell ref="B44:D44"/>
    <mergeCell ref="B51:D51"/>
    <mergeCell ref="B35:D35"/>
    <mergeCell ref="B12:D12"/>
    <mergeCell ref="A75:D75"/>
    <mergeCell ref="A4:H4"/>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Křenová</dc:creator>
  <cp:lastModifiedBy>Lucie Křenová</cp:lastModifiedBy>
  <dcterms:created xsi:type="dcterms:W3CDTF">2023-09-20T08:10:01Z</dcterms:created>
  <dcterms:modified xsi:type="dcterms:W3CDTF">2024-07-30T08:29:41Z</dcterms:modified>
</cp:coreProperties>
</file>