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lprocon-my.sharepoint.com/personal/hajkova_elprocon_onmicrosoft_com/Documents/EPC - PK nemocnice/Stodská nemocnice/Zaslané podklady/"/>
    </mc:Choice>
  </mc:AlternateContent>
  <xr:revisionPtr revIDLastSave="4" documentId="13_ncr:1_{75D528B5-429D-4980-8FB9-7598789D12E4}" xr6:coauthVersionLast="47" xr6:coauthVersionMax="47" xr10:uidLastSave="{AF99258E-B149-4298-B44C-E0CADA64C29F}"/>
  <bookViews>
    <workbookView xWindow="28680" yWindow="-120" windowWidth="29040" windowHeight="15720" xr2:uid="{9F9CA49A-09EB-4D84-922F-7BC615CDFC01}"/>
  </bookViews>
  <sheets>
    <sheet name="plyn přehled" sheetId="4" r:id="rId1"/>
    <sheet name="PLYN data" sheetId="1" r:id="rId2"/>
    <sheet name="ELEKTŘINA data" sheetId="2" r:id="rId3"/>
    <sheet name="ELEKTŘINA přehled" sheetId="3" r:id="rId4"/>
  </sheets>
  <definedNames>
    <definedName name="_xlnm._FilterDatabase" localSheetId="2" hidden="1">'ELEKTŘINA data'!$A$1:$O$47</definedName>
    <definedName name="_xlnm._FilterDatabase" localSheetId="1" hidden="1">'PLYN data'!$A$1:$O$35</definedName>
  </definedNames>
  <calcPr calcId="191029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J35" i="1"/>
</calcChain>
</file>

<file path=xl/sharedStrings.xml><?xml version="1.0" encoding="utf-8"?>
<sst xmlns="http://schemas.openxmlformats.org/spreadsheetml/2006/main" count="645" uniqueCount="215">
  <si>
    <t>Pražská plynárenská,a.s.</t>
  </si>
  <si>
    <t>Datum případu (M)</t>
  </si>
  <si>
    <t>Č. org.</t>
  </si>
  <si>
    <t>Název</t>
  </si>
  <si>
    <t>Dodavatelská faktura</t>
  </si>
  <si>
    <t>Č.celk. bez DPH</t>
  </si>
  <si>
    <t>spotřeba v MWh</t>
  </si>
  <si>
    <t>číslo plynoměru</t>
  </si>
  <si>
    <t>Popis plynoměru</t>
  </si>
  <si>
    <t>EIC kód</t>
  </si>
  <si>
    <t>Poznámka 1 - 255</t>
  </si>
  <si>
    <t>210</t>
  </si>
  <si>
    <t>1122001913</t>
  </si>
  <si>
    <t>kotelna</t>
  </si>
  <si>
    <t>27ZG300Z0249974Z</t>
  </si>
  <si>
    <t>vyúčtování plynu 1/22</t>
  </si>
  <si>
    <t>1122007192</t>
  </si>
  <si>
    <t>vyúčtování zemní plyn 3/22</t>
  </si>
  <si>
    <t>1122004519</t>
  </si>
  <si>
    <t>vyúčtování plynu 2/22</t>
  </si>
  <si>
    <t>1122009793</t>
  </si>
  <si>
    <t>vyúčtování plynu 4/22</t>
  </si>
  <si>
    <t>1222177991</t>
  </si>
  <si>
    <t xml:space="preserve"> kiosek </t>
  </si>
  <si>
    <t>27ZG300Z0266248U</t>
  </si>
  <si>
    <t>vyúčtování zemního plynu 11/21 - 5/22 kiosek</t>
  </si>
  <si>
    <t>1222178171</t>
  </si>
  <si>
    <t>ubytovna</t>
  </si>
  <si>
    <t>27ZG300Z02590238</t>
  </si>
  <si>
    <t>vyúčtování zemního plynu 11/21 - 5/22</t>
  </si>
  <si>
    <t>1222177992</t>
  </si>
  <si>
    <t>dispečink</t>
  </si>
  <si>
    <t>27ZG300Z0266247W</t>
  </si>
  <si>
    <t>1122012370</t>
  </si>
  <si>
    <t>vyúčtování zemního plynu 5/2022</t>
  </si>
  <si>
    <t>1122014843</t>
  </si>
  <si>
    <t>vyúčtování el.energie 6/22</t>
  </si>
  <si>
    <t>1122017440</t>
  </si>
  <si>
    <t>vyúčtování zemní plyn 7/2022</t>
  </si>
  <si>
    <t>1122019994</t>
  </si>
  <si>
    <t>vyúčtování zemního plynu 8/2022</t>
  </si>
  <si>
    <t>1122022528</t>
  </si>
  <si>
    <t>vyúčtování spotřeby zemního plynu 9/22</t>
  </si>
  <si>
    <t>1122025052</t>
  </si>
  <si>
    <t>vyúčtování zemního plynu 10/22</t>
  </si>
  <si>
    <t>1122027506</t>
  </si>
  <si>
    <t>vyúčtování zemního plynu 11/22</t>
  </si>
  <si>
    <t>1122029536</t>
  </si>
  <si>
    <t>vyúčtování zemní plyn 12/2022</t>
  </si>
  <si>
    <t>Řada</t>
  </si>
  <si>
    <t>Poř.č.</t>
  </si>
  <si>
    <t>Datum případu (DMR)</t>
  </si>
  <si>
    <t xml:space="preserve">Poznámka </t>
  </si>
  <si>
    <t>2210464</t>
  </si>
  <si>
    <t>Plzeňská teplárenská Energetické služby, s.r.o.</t>
  </si>
  <si>
    <t>spotřeba plynu 16.9. - 30.9.2021</t>
  </si>
  <si>
    <t>Hradecká 600, Stod, odběrné místo 9990026778</t>
  </si>
  <si>
    <t>2210511</t>
  </si>
  <si>
    <t>spotřeba plynu 10/21</t>
  </si>
  <si>
    <t>2210514</t>
  </si>
  <si>
    <t>spotřeba plynu 9-10/21</t>
  </si>
  <si>
    <t>Hradecká 600, Stod, odběrné místo 999002677</t>
  </si>
  <si>
    <t>2210515</t>
  </si>
  <si>
    <t>kiosek</t>
  </si>
  <si>
    <t>2210516</t>
  </si>
  <si>
    <t>Hradecká 600, Stod, odběrné místo 9990026776</t>
  </si>
  <si>
    <t>2210624</t>
  </si>
  <si>
    <t>vyúčtování spotřeby plynu 1.12.2021</t>
  </si>
  <si>
    <t>2210584</t>
  </si>
  <si>
    <t>vyúčtování spotřeby plynu 11/21</t>
  </si>
  <si>
    <t>1121028874</t>
  </si>
  <si>
    <t>vyúčtování zemní plyn 12/21</t>
  </si>
  <si>
    <t>132150153</t>
  </si>
  <si>
    <t>KOMTERM Čechy, s.r.o.</t>
  </si>
  <si>
    <t>vyúčtování tepla 1/21</t>
  </si>
  <si>
    <t>132150206</t>
  </si>
  <si>
    <t>vyúčtování tepla 2/21</t>
  </si>
  <si>
    <t>132150461</t>
  </si>
  <si>
    <t>vyúčtování tepla 3/21</t>
  </si>
  <si>
    <t>132150632</t>
  </si>
  <si>
    <t>vyúčtování tepla 4/21</t>
  </si>
  <si>
    <t>132150759</t>
  </si>
  <si>
    <t>vyúčtování tepla 5/21</t>
  </si>
  <si>
    <t>132150975</t>
  </si>
  <si>
    <t>vyúčtování tepla 6/21</t>
  </si>
  <si>
    <t>132151157</t>
  </si>
  <si>
    <t>vyúčtování tepla 7/21</t>
  </si>
  <si>
    <t>132130328</t>
  </si>
  <si>
    <t>zemní plyn /přeúčtování 1.8. - 16.9.2021/</t>
  </si>
  <si>
    <t>ROK</t>
  </si>
  <si>
    <t xml:space="preserve"> </t>
  </si>
  <si>
    <t>spotřeba GJ - TEPLO</t>
  </si>
  <si>
    <t>Hradecká 606. Stod , odběrné místo 0790263767</t>
  </si>
  <si>
    <t>Hradecká 600, Stod, odběrné místo 0790263760</t>
  </si>
  <si>
    <t>spotřeba energie MWh</t>
  </si>
  <si>
    <t>EAN kód</t>
  </si>
  <si>
    <t>Adresa</t>
  </si>
  <si>
    <t>1221169026</t>
  </si>
  <si>
    <t>vyúčtování spotřeby elektřiny 12/20 - 5/21</t>
  </si>
  <si>
    <t>8591824OO893176979</t>
  </si>
  <si>
    <t>7438608400</t>
  </si>
  <si>
    <t>ČEZ Prodej, a.s.</t>
  </si>
  <si>
    <t>konečné vyúčtování el.energie 5/20 - 3/21</t>
  </si>
  <si>
    <t>8591824OO801513643</t>
  </si>
  <si>
    <t>6110034766</t>
  </si>
  <si>
    <t>CENTROPOL ENERGY, a.s.</t>
  </si>
  <si>
    <t>vyúčtování el.energie společné prostory ubytovna 2020</t>
  </si>
  <si>
    <t>8591824OO894422754</t>
  </si>
  <si>
    <t>Hradecká 606, Stod , smlouva 997403</t>
  </si>
  <si>
    <t>8591824OO894422792</t>
  </si>
  <si>
    <t>6110129701</t>
  </si>
  <si>
    <t>vyúčtování el.energie 1-5/21</t>
  </si>
  <si>
    <t>9011385483</t>
  </si>
  <si>
    <t>Pražská energetika, a.s.</t>
  </si>
  <si>
    <t>spotřeba el.energie 1/21</t>
  </si>
  <si>
    <t>8591824OO800001301</t>
  </si>
  <si>
    <t>Hradecká 600. Stod , odběrné místo 8110881217</t>
  </si>
  <si>
    <t>9021387439</t>
  </si>
  <si>
    <t>vyúčtování el.energie 2/21</t>
  </si>
  <si>
    <t>393499</t>
  </si>
  <si>
    <t>vyúčtování el.energie 5/21</t>
  </si>
  <si>
    <t>9031389136</t>
  </si>
  <si>
    <t>vyúčtování el.energie 3/21</t>
  </si>
  <si>
    <t>391412</t>
  </si>
  <si>
    <t>vyúčtování el.energie 4/21</t>
  </si>
  <si>
    <t>394870</t>
  </si>
  <si>
    <t>vyúčtování el.energie 6/21</t>
  </si>
  <si>
    <t>9071397792</t>
  </si>
  <si>
    <t>vyúčtování el.energie 7/21</t>
  </si>
  <si>
    <t>9081400353</t>
  </si>
  <si>
    <t>vyúčtování el.energie 8/21</t>
  </si>
  <si>
    <t>9091402329</t>
  </si>
  <si>
    <t>vyúčtování el.energie 9/21</t>
  </si>
  <si>
    <t>404698</t>
  </si>
  <si>
    <t>vyúčtování el.energie 10/21</t>
  </si>
  <si>
    <t>9111407520</t>
  </si>
  <si>
    <t>vyúčtování el.energie 11/21</t>
  </si>
  <si>
    <t>9121408602</t>
  </si>
  <si>
    <t>vyúčtování el.energie 12/21</t>
  </si>
  <si>
    <t>2100490911</t>
  </si>
  <si>
    <t>ČEZ ESCO, a.s.</t>
  </si>
  <si>
    <t>vyúčtování zál.na el.energii 5/20 - 5/21</t>
  </si>
  <si>
    <t>8591824OO893840542</t>
  </si>
  <si>
    <t xml:space="preserve"> Hradecká 606, Stod</t>
  </si>
  <si>
    <t>2100490913</t>
  </si>
  <si>
    <t>8591824OO893305041</t>
  </si>
  <si>
    <t>2100490912</t>
  </si>
  <si>
    <t>8591824OO894422761</t>
  </si>
  <si>
    <t>2100490910</t>
  </si>
  <si>
    <t>8591824OO893845592</t>
  </si>
  <si>
    <t>Odběrné místo</t>
  </si>
  <si>
    <t>Hradecká 606, Stod</t>
  </si>
  <si>
    <t>8591824OO893838914</t>
  </si>
  <si>
    <t>Hradecká 600 , Stod</t>
  </si>
  <si>
    <t>8591824OO894422785</t>
  </si>
  <si>
    <t>Hradecká 606. Stod</t>
  </si>
  <si>
    <t>8591824OO894422747</t>
  </si>
  <si>
    <t>9012410607</t>
  </si>
  <si>
    <t>414602</t>
  </si>
  <si>
    <t>924721</t>
  </si>
  <si>
    <t>418625</t>
  </si>
  <si>
    <t>420464</t>
  </si>
  <si>
    <t>423509</t>
  </si>
  <si>
    <t>427234</t>
  </si>
  <si>
    <t>428478</t>
  </si>
  <si>
    <t>9092430211</t>
  </si>
  <si>
    <t>9102434154</t>
  </si>
  <si>
    <t>9112435222</t>
  </si>
  <si>
    <t>9122437986</t>
  </si>
  <si>
    <t>Hradecká 600. Stod</t>
  </si>
  <si>
    <t>Hradecká 606. Stod, odběrné místo č. 0800091294</t>
  </si>
  <si>
    <t>vyúčtování el.energie 5/21 - 5/22</t>
  </si>
  <si>
    <t>vyúčtování el.energie 17.5.2021 - 31.12.2022</t>
  </si>
  <si>
    <t>vyúčtování el.energie 7/21 - 5/22</t>
  </si>
  <si>
    <t>konečné vyúčtování el.energie 5/21-3/22 - nebyl vytvořen dohad; nedaň 6-12/2021</t>
  </si>
  <si>
    <t>vyúčtování za elektřinu 5/21 - 3/22</t>
  </si>
  <si>
    <t>vyúčtování el.energie 1/22</t>
  </si>
  <si>
    <t>vyúčtování el.energie 2/22</t>
  </si>
  <si>
    <t>vyúčtování el.energie 4/22</t>
  </si>
  <si>
    <t>vyúčtování el.energie 5/2022</t>
  </si>
  <si>
    <t>vyúčtování el.energie 6/2022</t>
  </si>
  <si>
    <t>vyúčtování el.energie 7/22</t>
  </si>
  <si>
    <t>vyúčtování el.energie 8/22</t>
  </si>
  <si>
    <t>vyúčtování el.energie 9/22</t>
  </si>
  <si>
    <t>vyúčtování el.energie 10/22</t>
  </si>
  <si>
    <t>el.energie 11/2022</t>
  </si>
  <si>
    <t>vyúčtování el.energie 12/22</t>
  </si>
  <si>
    <t>vyúčtování el.energie 3/22</t>
  </si>
  <si>
    <t>vyúčtování el.energie 5/21 - 5/22 /ubytovna/</t>
  </si>
  <si>
    <t>Popisky řádků</t>
  </si>
  <si>
    <t>(prázdné)</t>
  </si>
  <si>
    <t>Celkový součet</t>
  </si>
  <si>
    <t>Popisky sloupců</t>
  </si>
  <si>
    <t>Součet z spotřeba energie MWh</t>
  </si>
  <si>
    <t>Celkem Součet z spotřeba energie MWh</t>
  </si>
  <si>
    <t>Celkem Součet z Č.celk. bez DPH</t>
  </si>
  <si>
    <t>Součet z Č.celk. bez DPH</t>
  </si>
  <si>
    <t>Popis</t>
  </si>
  <si>
    <t>Celkem Součet z spotřeba v MWh</t>
  </si>
  <si>
    <t>Součet z spotřeba v MWh</t>
  </si>
  <si>
    <t>Celkem Součet z spotřeba GJ - TEPLO</t>
  </si>
  <si>
    <t>Součet z spotřeba GJ - TEPLO</t>
  </si>
  <si>
    <t>Popis umístění</t>
  </si>
  <si>
    <t>Hlavní budova nemocnice</t>
  </si>
  <si>
    <t>Ubytovna-byt č.13</t>
  </si>
  <si>
    <t>Ubytovna-byt č.9</t>
  </si>
  <si>
    <t>Ubytovna-byt č.8</t>
  </si>
  <si>
    <t>Ubytovna-byt č.11</t>
  </si>
  <si>
    <t>Ubytovna-bytč.7</t>
  </si>
  <si>
    <t>Ubytovna-byt č.2</t>
  </si>
  <si>
    <t>Ubytovna-společné prostory</t>
  </si>
  <si>
    <t>Ubytovna-byt č.4</t>
  </si>
  <si>
    <t>Ubytovna-byt č.6</t>
  </si>
  <si>
    <t>Ubytovna-apartmán</t>
  </si>
  <si>
    <t>Ubytovna-byt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</si>
</sst>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"/>
    <numFmt numFmtId="165" formatCode="dd\/mm\/yyyy"/>
    <numFmt numFmtId="166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0" borderId="0" xfId="0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49" fontId="0" fillId="0" borderId="1" xfId="0" applyNumberFormat="1" applyBorder="1" applyAlignment="1">
      <alignment horizontal="center"/>
    </xf>
    <xf numFmtId="165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166" fontId="0" fillId="0" borderId="1" xfId="0" applyNumberFormat="1" applyBorder="1"/>
    <xf numFmtId="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vertical="top"/>
    </xf>
    <xf numFmtId="14" fontId="0" fillId="0" borderId="1" xfId="0" applyNumberFormat="1" applyBorder="1"/>
    <xf numFmtId="49" fontId="0" fillId="0" borderId="1" xfId="0" applyNumberFormat="1" applyBorder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0" fillId="0" borderId="0" xfId="0" applyNumberFormat="1"/>
  </cellXfs>
  <cellStyles count="1">
    <cellStyle name="Normální" xfId="0" builtinId="0"/>
  </cellStyles>
  <dxfs count="50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a Vokáčová" refreshedDate="45029.636941550925" createdVersion="8" refreshedVersion="8" minRefreshableVersion="3" recordCount="51" xr:uid="{709507DB-E7FC-440C-9665-AF96257C5151}">
  <cacheSource type="worksheet">
    <worksheetSource ref="A1:O1048576" sheet="PLYN data"/>
  </cacheSource>
  <cacheFields count="15">
    <cacheField name="Datum případu (M)" numFmtId="0">
      <sharedItems containsString="0" containsBlank="1" containsNumber="1" containsInteger="1" minValue="1" maxValue="12"/>
    </cacheField>
    <cacheField name="ROK" numFmtId="0">
      <sharedItems containsString="0" containsBlank="1" containsNumber="1" containsInteger="1" minValue="2021" maxValue="2022" count="3">
        <n v="2022"/>
        <n v="2021"/>
        <m/>
      </sharedItems>
    </cacheField>
    <cacheField name="Řada" numFmtId="0">
      <sharedItems containsBlank="1"/>
    </cacheField>
    <cacheField name="Poř.č." numFmtId="0">
      <sharedItems containsString="0" containsBlank="1" containsNumber="1" containsInteger="1" minValue="210259" maxValue="222351"/>
    </cacheField>
    <cacheField name="Č. org." numFmtId="0">
      <sharedItems containsString="0" containsBlank="1" containsNumber="1" containsInteger="1" minValue="2737" maxValue="6431"/>
    </cacheField>
    <cacheField name="Název" numFmtId="0">
      <sharedItems containsBlank="1"/>
    </cacheField>
    <cacheField name="Dodavatelská faktura" numFmtId="0">
      <sharedItems containsBlank="1"/>
    </cacheField>
    <cacheField name="Č.celk. bez DPH" numFmtId="4">
      <sharedItems containsString="0" containsBlank="1" containsNumber="1" minValue="673.57" maxValue="620305.92000000004"/>
    </cacheField>
    <cacheField name="Popis" numFmtId="0">
      <sharedItems containsBlank="1"/>
    </cacheField>
    <cacheField name="spotřeba v MWh" numFmtId="0">
      <sharedItems containsString="0" containsBlank="1" containsNumber="1" minValue="0.30617" maxValue="2400"/>
    </cacheField>
    <cacheField name="spotřeba GJ - TEPLO" numFmtId="0">
      <sharedItems containsString="0" containsBlank="1" containsNumber="1" minValue="10.67" maxValue="799.37699999999995"/>
    </cacheField>
    <cacheField name="číslo plynoměru" numFmtId="0">
      <sharedItems containsBlank="1" containsMixedTypes="1" containsNumber="1" containsInteger="1" minValue="10792" maxValue="11925809" count="6">
        <n v="10792"/>
        <n v="3225899"/>
        <n v="7116617"/>
        <n v="11925809"/>
        <m/>
        <s v=" "/>
      </sharedItems>
    </cacheField>
    <cacheField name="Popis plynoměru" numFmtId="0">
      <sharedItems containsBlank="1" count="6">
        <s v="kotelna"/>
        <s v=" kiosek "/>
        <s v="ubytovna"/>
        <s v="dispečink"/>
        <s v="kiosek"/>
        <m/>
      </sharedItems>
    </cacheField>
    <cacheField name="EIC kód" numFmtId="0">
      <sharedItems containsBlank="1" count="5">
        <s v="27ZG300Z0249974Z"/>
        <s v="27ZG300Z0266248U"/>
        <s v="27ZG300Z02590238"/>
        <s v="27ZG300Z0266247W"/>
        <m/>
      </sharedItems>
    </cacheField>
    <cacheField name="Poznámka 1 - 255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lan Valečka" refreshedDate="45030.354995949077" createdVersion="8" refreshedVersion="8" minRefreshableVersion="3" recordCount="47" xr:uid="{4CE77210-39A6-41E3-BF82-00A2BFAD67C5}">
  <cacheSource type="worksheet">
    <worksheetSource ref="A1:O1048576" sheet="ELEKTŘINA data"/>
  </cacheSource>
  <cacheFields count="15">
    <cacheField name="Datum případu (M)" numFmtId="0">
      <sharedItems containsString="0" containsBlank="1" containsNumber="1" containsInteger="1" minValue="1" maxValue="12"/>
    </cacheField>
    <cacheField name="ROK" numFmtId="0">
      <sharedItems containsString="0" containsBlank="1" containsNumber="1" containsInteger="1" minValue="2021" maxValue="2022" count="3">
        <n v="2021"/>
        <n v="2022"/>
        <m/>
      </sharedItems>
    </cacheField>
    <cacheField name="Řada" numFmtId="0">
      <sharedItems containsBlank="1"/>
    </cacheField>
    <cacheField name="Poř.č." numFmtId="0">
      <sharedItems containsString="0" containsBlank="1" containsNumber="1" containsInteger="1" minValue="210026" maxValue="222364"/>
    </cacheField>
    <cacheField name="Dodavatelská faktura" numFmtId="0">
      <sharedItems containsBlank="1" containsMixedTypes="1" containsNumber="1" containsInteger="1" minValue="1222169346" maxValue="7903717200"/>
    </cacheField>
    <cacheField name="Č. org." numFmtId="0">
      <sharedItems containsString="0" containsBlank="1" containsNumber="1" containsInteger="1" minValue="837" maxValue="4348"/>
    </cacheField>
    <cacheField name="Název" numFmtId="0">
      <sharedItems containsBlank="1"/>
    </cacheField>
    <cacheField name="Datum případu (DMR)" numFmtId="0">
      <sharedItems containsNonDate="0" containsDate="1" containsString="0" containsBlank="1" minDate="2021-02-08T00:00:00" maxDate="2023-01-01T00:00:00"/>
    </cacheField>
    <cacheField name="Č.celk. bez DPH" numFmtId="0">
      <sharedItems containsString="0" containsBlank="1" containsNumber="1" minValue="-41389.089999999997" maxValue="276017.17"/>
    </cacheField>
    <cacheField name="Poznámka " numFmtId="0">
      <sharedItems containsBlank="1"/>
    </cacheField>
    <cacheField name="spotřeba energie MWh" numFmtId="0">
      <sharedItems containsString="0" containsBlank="1" containsNumber="1" minValue="0.11899999999999999" maxValue="107.369"/>
    </cacheField>
    <cacheField name="EAN kód" numFmtId="0">
      <sharedItems containsBlank="1" count="13">
        <s v="8591824OO893176979"/>
        <s v="8591824OO801513643"/>
        <s v="8591824OO894422754"/>
        <s v="8591824OO894422792"/>
        <s v="8591824OO800001301"/>
        <s v="8591824OO893840542"/>
        <s v="8591824OO893305041"/>
        <s v="8591824OO894422761"/>
        <s v="8591824OO893845592"/>
        <s v="8591824OO893838914"/>
        <s v="8591824OO894422785"/>
        <s v="8591824OO894422747"/>
        <m/>
      </sharedItems>
    </cacheField>
    <cacheField name="Popis umístění" numFmtId="0">
      <sharedItems containsBlank="1" count="13">
        <s v="Ubytovna-byt č.13"/>
        <s v="Ubytovna-byt č.1"/>
        <s v="Ubytovna-společné prostory"/>
        <s v="Ubytovna-apartmán"/>
        <s v="Hlavní budova nemocnice"/>
        <s v="Ubytovna-byt č.11"/>
        <s v="Ubytovna-byt č.9"/>
        <s v="Ubytovna-byt č.4"/>
        <s v="Ubytovna-bytč.7"/>
        <s v="Ubytovna-byt č.8"/>
        <s v="Ubytovna-byt č.6"/>
        <s v="Ubytovna-byt č.2"/>
        <m/>
      </sharedItems>
    </cacheField>
    <cacheField name="Adresa" numFmtId="0">
      <sharedItems containsBlank="1"/>
    </cacheField>
    <cacheField name="Odběrné místo" numFmtId="0">
      <sharedItems containsString="0" containsBlank="1" containsNumber="1" containsInteger="1" minValue="800091294" maxValue="81108812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n v="1"/>
    <x v="0"/>
    <s v="210"/>
    <n v="220220"/>
    <n v="2737"/>
    <s v="Pražská plynárenská,a.s."/>
    <s v="1122001913"/>
    <n v="426822.68"/>
    <s v="vyúčtování plynu 1/22"/>
    <n v="189.11041"/>
    <m/>
    <x v="0"/>
    <x v="0"/>
    <x v="0"/>
    <s v="Hradecká 600, Stod, odběrné místo 9990026778"/>
  </r>
  <r>
    <n v="3"/>
    <x v="0"/>
    <s v="210"/>
    <n v="220610"/>
    <n v="2737"/>
    <s v="Pražská plynárenská,a.s."/>
    <s v="1122007192"/>
    <n v="383333.17"/>
    <s v="vyúčtování zemní plyn 3/22"/>
    <n v="168.98477"/>
    <m/>
    <x v="0"/>
    <x v="0"/>
    <x v="0"/>
    <s v="Hradecká 600, Stod, odběrné místo 9990026778"/>
  </r>
  <r>
    <n v="2"/>
    <x v="0"/>
    <s v="210"/>
    <n v="220667"/>
    <n v="2737"/>
    <s v="Pražská plynárenská,a.s."/>
    <s v="1122004519"/>
    <n v="350348.93"/>
    <s v="vyúčtování plynu 2/22"/>
    <n v="153.72065000000001"/>
    <m/>
    <x v="0"/>
    <x v="0"/>
    <x v="0"/>
    <s v="Hradecká 600, Stod, odběrné místo 9990026778"/>
  </r>
  <r>
    <n v="4"/>
    <x v="0"/>
    <s v="210"/>
    <n v="220798"/>
    <n v="2737"/>
    <s v="Pražská plynárenská,a.s."/>
    <s v="1122009793"/>
    <n v="298789.24"/>
    <s v="vyúčtování plynu 4/22"/>
    <n v="129.86035999999999"/>
    <m/>
    <x v="0"/>
    <x v="0"/>
    <x v="0"/>
    <s v="Hradecká 600, Stod, odběrné místo 9990026778"/>
  </r>
  <r>
    <n v="6"/>
    <x v="0"/>
    <s v="210"/>
    <n v="220983"/>
    <n v="2737"/>
    <s v="Pražská plynárenská,a.s."/>
    <s v="1222177991"/>
    <n v="7410.71"/>
    <s v="vyúčtování zemního plynu 11/21 - 5/22 kiosek"/>
    <n v="6.8495699999999999"/>
    <m/>
    <x v="1"/>
    <x v="1"/>
    <x v="1"/>
    <s v="Hradecká 600, Stod, odběrné místo 0790263760"/>
  </r>
  <r>
    <n v="6"/>
    <x v="0"/>
    <s v="210"/>
    <n v="220985"/>
    <n v="2737"/>
    <s v="Pražská plynárenská,a.s."/>
    <s v="1222178171"/>
    <n v="244262.15"/>
    <s v="vyúčtování zemního plynu 11/21 - 5/22"/>
    <n v="163.15616"/>
    <m/>
    <x v="2"/>
    <x v="2"/>
    <x v="2"/>
    <s v="Hradecká 606. Stod , odběrné místo 0790263767"/>
  </r>
  <r>
    <n v="6"/>
    <x v="0"/>
    <s v="210"/>
    <n v="220988"/>
    <n v="2737"/>
    <s v="Pražská plynárenská,a.s."/>
    <s v="1222177992"/>
    <n v="9667.6"/>
    <s v="vyúčtování zemního plynu 11/21 - 5/22"/>
    <n v="7.8450899999999999"/>
    <m/>
    <x v="3"/>
    <x v="3"/>
    <x v="3"/>
    <s v="Hradecká 600, Stod, odběrné místo 999002677"/>
  </r>
  <r>
    <n v="5"/>
    <x v="0"/>
    <s v="210"/>
    <n v="220990"/>
    <n v="2737"/>
    <s v="Pražská plynárenská,a.s."/>
    <s v="1122012370"/>
    <n v="172290.92"/>
    <s v="vyúčtování zemního plynu 5/2022"/>
    <n v="71.320719999999994"/>
    <m/>
    <x v="0"/>
    <x v="0"/>
    <x v="0"/>
    <s v="Hradecká 600, Stod, odběrné místo 9990026778"/>
  </r>
  <r>
    <n v="6"/>
    <x v="0"/>
    <s v="210"/>
    <n v="221225"/>
    <n v="2737"/>
    <s v="Pražská plynárenská,a.s."/>
    <s v="1122014843"/>
    <n v="131342.13"/>
    <s v="vyúčtování el.energie 6/22"/>
    <n v="52.370840000000001"/>
    <m/>
    <x v="0"/>
    <x v="0"/>
    <x v="0"/>
    <s v="Hradecká 600, Stod, odběrné místo 9990026778"/>
  </r>
  <r>
    <n v="7"/>
    <x v="0"/>
    <s v="210"/>
    <n v="221360"/>
    <n v="2737"/>
    <s v="Pražská plynárenská,a.s."/>
    <s v="1122017440"/>
    <n v="127591.72"/>
    <s v="vyúčtování zemní plyn 7/2022"/>
    <n v="50.635260000000002"/>
    <m/>
    <x v="0"/>
    <x v="0"/>
    <x v="0"/>
    <s v="Hradecká 600, Stod, odběrné místo 9990026778"/>
  </r>
  <r>
    <n v="8"/>
    <x v="0"/>
    <s v="210"/>
    <n v="221558"/>
    <n v="2737"/>
    <s v="Pražská plynárenská,a.s."/>
    <s v="1122019994"/>
    <n v="129914.32"/>
    <s v="vyúčtování zemního plynu 8/2022"/>
    <n v="51.710090000000001"/>
    <m/>
    <x v="0"/>
    <x v="0"/>
    <x v="0"/>
    <s v="Hradecká 600, Stod, odběrné místo 9990026778"/>
  </r>
  <r>
    <n v="9"/>
    <x v="0"/>
    <s v="210"/>
    <n v="221763"/>
    <n v="2737"/>
    <s v="Pražská plynárenská,a.s."/>
    <s v="1122022528"/>
    <n v="189806.14"/>
    <s v="vyúčtování spotřeby zemního plynu 9/22"/>
    <n v="79.426240000000007"/>
    <m/>
    <x v="0"/>
    <x v="0"/>
    <x v="0"/>
    <s v="Hradecká 600, Stod, odběrné místo 9990026778"/>
  </r>
  <r>
    <n v="10"/>
    <x v="0"/>
    <s v="210"/>
    <n v="221887"/>
    <n v="2737"/>
    <s v="Pražská plynárenská,a.s."/>
    <s v="1122025052"/>
    <n v="248402.88"/>
    <s v="vyúčtování zemního plynu 10/22"/>
    <n v="106.54306"/>
    <m/>
    <x v="0"/>
    <x v="0"/>
    <x v="0"/>
    <s v="Hradecká 600, Stod, odběrné místo 9990026778"/>
  </r>
  <r>
    <n v="11"/>
    <x v="0"/>
    <s v="210"/>
    <n v="222216"/>
    <n v="2737"/>
    <s v="Pražská plynárenská,a.s."/>
    <s v="1122027506"/>
    <n v="333111.48"/>
    <s v="vyúčtování zemního plynu 11/22"/>
    <n v="145.74367000000001"/>
    <m/>
    <x v="0"/>
    <x v="0"/>
    <x v="0"/>
    <s v="Hradecká 600, Stod, odběrné místo 9990026778"/>
  </r>
  <r>
    <n v="12"/>
    <x v="0"/>
    <s v="210"/>
    <n v="222351"/>
    <n v="2737"/>
    <s v="Pražská plynárenská,a.s."/>
    <s v="1122029536"/>
    <n v="405563.56"/>
    <s v="vyúčtování zemní plyn 12/2022"/>
    <n v="179.27233000000001"/>
    <m/>
    <x v="0"/>
    <x v="0"/>
    <x v="0"/>
    <s v="Hradecká 600, Stod, odběrné místo 9990026778"/>
  </r>
  <r>
    <n v="9"/>
    <x v="1"/>
    <s v="210"/>
    <n v="211966"/>
    <n v="6431"/>
    <s v="Plzeňská teplárenská Energetické služby, s.r.o."/>
    <s v="2210464"/>
    <n v="61411.28"/>
    <s v="spotřeba plynu 16.9. - 30.9.2021"/>
    <n v="42.466909999999999"/>
    <m/>
    <x v="0"/>
    <x v="0"/>
    <x v="0"/>
    <s v="Hradecká 600, Stod, odběrné místo 9990026778"/>
  </r>
  <r>
    <n v="10"/>
    <x v="1"/>
    <s v="210"/>
    <n v="212088"/>
    <n v="6431"/>
    <s v="Plzeňská teplárenská Energetické služby, s.r.o."/>
    <s v="2210511"/>
    <n v="182128.03"/>
    <s v="spotřeba plynu 10/21"/>
    <n v="134.00381999999999"/>
    <m/>
    <x v="0"/>
    <x v="0"/>
    <x v="0"/>
    <s v="Hradecká 600, Stod, odběrné místo 9990026778"/>
  </r>
  <r>
    <n v="10"/>
    <x v="1"/>
    <s v="210"/>
    <n v="212198"/>
    <n v="6431"/>
    <s v="Plzeňská teplárenská Energetické služby, s.r.o."/>
    <s v="2210514"/>
    <n v="1237.55"/>
    <s v="spotřeba plynu 9-10/21"/>
    <n v="0.74609999999999999"/>
    <m/>
    <x v="3"/>
    <x v="3"/>
    <x v="3"/>
    <s v="Hradecká 600, Stod, odběrné místo 999002677"/>
  </r>
  <r>
    <n v="10"/>
    <x v="1"/>
    <s v="210"/>
    <n v="212200"/>
    <n v="6431"/>
    <s v="Plzeňská teplárenská Energetické služby, s.r.o."/>
    <s v="2210515"/>
    <n v="1237.55"/>
    <s v="spotřeba plynu 9-10/21"/>
    <n v="0.74609999999999999"/>
    <m/>
    <x v="1"/>
    <x v="4"/>
    <x v="1"/>
    <s v="Hradecká 600, Stod, odběrné místo 0790263760"/>
  </r>
  <r>
    <n v="10"/>
    <x v="1"/>
    <s v="210"/>
    <n v="212201"/>
    <n v="6431"/>
    <s v="Plzeňská teplárenská Energetické služby, s.r.o."/>
    <s v="2210516"/>
    <n v="30607.39"/>
    <s v="spotřeba plynu 9-10/21"/>
    <n v="21.885580000000001"/>
    <m/>
    <x v="2"/>
    <x v="2"/>
    <x v="2"/>
    <s v="Hradecká 600, Stod, odběrné místo 9990026776"/>
  </r>
  <r>
    <n v="12"/>
    <x v="1"/>
    <s v="210"/>
    <n v="212361"/>
    <n v="6431"/>
    <s v="Plzeňská teplárenská Energetické služby, s.r.o."/>
    <s v="2210624"/>
    <n v="673.57"/>
    <s v="vyúčtování spotřeby plynu 1.12.2021"/>
    <n v="0.30617"/>
    <m/>
    <x v="0"/>
    <x v="0"/>
    <x v="0"/>
    <s v="Hradecká 600, Stod, odběrné místo 9990026778"/>
  </r>
  <r>
    <n v="11"/>
    <x v="1"/>
    <s v="210"/>
    <n v="212434"/>
    <n v="6431"/>
    <s v="Plzeňská teplárenská Energetické služby, s.r.o."/>
    <s v="2210584"/>
    <n v="32364.04"/>
    <s v="vyúčtování spotřeby plynu 11/21"/>
    <n v="163.44926000000001"/>
    <m/>
    <x v="0"/>
    <x v="0"/>
    <x v="0"/>
    <s v="Hradecká 600, Stod, odběrné místo 9990026778"/>
  </r>
  <r>
    <n v="12"/>
    <x v="1"/>
    <s v="210"/>
    <n v="212534"/>
    <n v="2737"/>
    <s v="Pražská plynárenská,a.s."/>
    <s v="1121028874"/>
    <n v="620305.92000000004"/>
    <s v="vyúčtování zemní plyn 12/21"/>
    <n v="188.68790000000001"/>
    <m/>
    <x v="0"/>
    <x v="0"/>
    <x v="0"/>
    <s v="Hradecká 600, Stod, odběrné místo 9990026778"/>
  </r>
  <r>
    <n v="1"/>
    <x v="1"/>
    <s v="210"/>
    <n v="210259"/>
    <n v="4963"/>
    <s v="KOMTERM Čechy, s.r.o."/>
    <s v="132150153"/>
    <n v="244449.49"/>
    <s v="vyúčtování tepla 1/21"/>
    <m/>
    <n v="799.37699999999995"/>
    <x v="0"/>
    <x v="0"/>
    <x v="0"/>
    <s v="Hradecká 600, Stod, odběrné místo 9990026778"/>
  </r>
  <r>
    <n v="2"/>
    <x v="1"/>
    <s v="210"/>
    <n v="210422"/>
    <n v="4963"/>
    <s v="KOMTERM Čechy, s.r.o."/>
    <s v="132150206"/>
    <n v="196271.61"/>
    <s v="vyúčtování tepla 2/21"/>
    <m/>
    <n v="641.83000000000004"/>
    <x v="0"/>
    <x v="0"/>
    <x v="0"/>
    <s v="Hradecká 600, Stod, odběrné místo 9990026778"/>
  </r>
  <r>
    <n v="3"/>
    <x v="1"/>
    <s v="210"/>
    <n v="210693"/>
    <n v="4963"/>
    <s v="KOMTERM Čechy, s.r.o."/>
    <s v="132150461"/>
    <n v="184401.98"/>
    <s v="vyúčtování tepla 3/21"/>
    <m/>
    <n v="603.01499999999999"/>
    <x v="0"/>
    <x v="0"/>
    <x v="0"/>
    <s v="Hradecká 600, Stod, odběrné místo 9990026778"/>
  </r>
  <r>
    <n v="4"/>
    <x v="1"/>
    <s v="210"/>
    <n v="210858"/>
    <n v="4963"/>
    <s v="KOMTERM Čechy, s.r.o."/>
    <s v="132150632"/>
    <n v="136908.5"/>
    <s v="vyúčtování tepla 4/21"/>
    <m/>
    <n v="447.70600000000002"/>
    <x v="0"/>
    <x v="0"/>
    <x v="0"/>
    <s v="Hradecká 600, Stod, odběrné místo 9990026778"/>
  </r>
  <r>
    <n v="5"/>
    <x v="1"/>
    <s v="210"/>
    <n v="211044"/>
    <n v="4963"/>
    <s v="KOMTERM Čechy, s.r.o."/>
    <s v="132150759"/>
    <n v="103336.85"/>
    <s v="vyúčtování tepla 5/21"/>
    <m/>
    <n v="337.923"/>
    <x v="0"/>
    <x v="0"/>
    <x v="0"/>
    <s v="Hradecká 600, Stod, odběrné místo 9990026778"/>
  </r>
  <r>
    <n v="6"/>
    <x v="1"/>
    <s v="210"/>
    <n v="211233"/>
    <n v="4963"/>
    <s v="KOMTERM Čechy, s.r.o."/>
    <s v="132150975"/>
    <n v="58018.51"/>
    <s v="vyúčtování tepla 6/21"/>
    <m/>
    <n v="189.727"/>
    <x v="0"/>
    <x v="0"/>
    <x v="0"/>
    <s v="Hradecká 600, Stod, odběrné místo 9990026778"/>
  </r>
  <r>
    <n v="7"/>
    <x v="1"/>
    <s v="210"/>
    <n v="211416"/>
    <n v="4963"/>
    <s v="KOMTERM Čechy, s.r.o."/>
    <s v="132151157"/>
    <n v="41616.019999999997"/>
    <s v="vyúčtování tepla 7/21"/>
    <m/>
    <n v="136.089"/>
    <x v="0"/>
    <x v="0"/>
    <x v="0"/>
    <s v="Hradecká 600, Stod, odběrné místo 9990026778"/>
  </r>
  <r>
    <n v="9"/>
    <x v="1"/>
    <s v="210"/>
    <n v="211953"/>
    <n v="4963"/>
    <s v="KOMTERM Čechy, s.r.o."/>
    <s v="132130328"/>
    <n v="138508.94"/>
    <s v="zemní plyn /přeúčtování 1.8. - 16.9.2021/"/>
    <n v="1.2"/>
    <n v="10.67"/>
    <x v="3"/>
    <x v="3"/>
    <x v="3"/>
    <s v="Hradecká 600, Stod, odběrné místo 999002677"/>
  </r>
  <r>
    <n v="9"/>
    <x v="1"/>
    <s v="210"/>
    <n v="211953"/>
    <n v="4963"/>
    <s v="KOMTERM Čechy, s.r.o."/>
    <s v="132130328"/>
    <n v="138508.94"/>
    <s v="zemní plyn /přeúčtování 1.8. - 16.9.2021/"/>
    <n v="173"/>
    <n v="10.67"/>
    <x v="2"/>
    <x v="2"/>
    <x v="2"/>
    <s v="Hradecká 606. Stod , odběrné místo 0790263767"/>
  </r>
  <r>
    <n v="9"/>
    <x v="1"/>
    <s v="210"/>
    <n v="211953"/>
    <n v="4963"/>
    <s v="KOMTERM Čechy, s.r.o."/>
    <s v="132130328"/>
    <n v="138508.94"/>
    <s v="zemní plyn /přeúčtování 1.8. - 16.9.2021/"/>
    <n v="1.2"/>
    <n v="10.67"/>
    <x v="1"/>
    <x v="4"/>
    <x v="1"/>
    <s v="Hradecká 600, Stod, odběrné místo 0790263760"/>
  </r>
  <r>
    <n v="9"/>
    <x v="1"/>
    <s v="210"/>
    <n v="211953"/>
    <n v="4963"/>
    <s v="KOMTERM Čechy, s.r.o."/>
    <s v="132130328"/>
    <n v="138508.94"/>
    <s v="zemní plyn /přeúčtování 1.8. - 16.9.2021/"/>
    <n v="2400"/>
    <n v="21.33"/>
    <x v="0"/>
    <x v="0"/>
    <x v="0"/>
    <s v="Hradecká 600, Stod, odběrné místo 9990026778"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5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  <r>
    <m/>
    <x v="2"/>
    <m/>
    <m/>
    <m/>
    <m/>
    <m/>
    <m/>
    <m/>
    <m/>
    <m/>
    <x v="4"/>
    <x v="5"/>
    <x v="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">
  <r>
    <n v="5"/>
    <x v="0"/>
    <s v="210"/>
    <n v="210552"/>
    <s v="1221169026"/>
    <n v="2737"/>
    <s v="Pražská plynárenská,a.s."/>
    <d v="2021-05-18T00:00:00"/>
    <n v="1999.28"/>
    <s v="vyúčtování spotřeby elektřiny 12/20 - 5/21"/>
    <n v="1.1579999999999999"/>
    <x v="0"/>
    <x v="0"/>
    <s v="Hradecká 606, Stod"/>
    <n v="800091294"/>
  </r>
  <r>
    <n v="4"/>
    <x v="0"/>
    <s v="210"/>
    <n v="210686"/>
    <s v="7438608400"/>
    <n v="837"/>
    <s v="ČEZ Prodej, a.s."/>
    <d v="2021-04-11T00:00:00"/>
    <n v="37517.97"/>
    <s v="konečné vyúčtování el.energie 5/20 - 3/21"/>
    <n v="7.0460000000000003"/>
    <x v="1"/>
    <x v="1"/>
    <s v="Hradecká 606, Stod"/>
    <n v="2000467952"/>
  </r>
  <r>
    <n v="2"/>
    <x v="0"/>
    <s v="210"/>
    <n v="210141"/>
    <s v="6110034766"/>
    <n v="2010"/>
    <s v="CENTROPOL ENERGY, a.s."/>
    <d v="2021-02-08T00:00:00"/>
    <n v="584.46"/>
    <s v="vyúčtování el.energie společné prostory ubytovna 2020"/>
    <n v="1.169"/>
    <x v="2"/>
    <x v="2"/>
    <s v="Hradecká 606, Stod , smlouva 997403"/>
    <m/>
  </r>
  <r>
    <n v="2"/>
    <x v="0"/>
    <s v="210"/>
    <n v="210141"/>
    <s v="6110034766"/>
    <n v="2010"/>
    <s v="CENTROPOL ENERGY, a.s."/>
    <d v="2021-02-08T00:00:00"/>
    <n v="584.46"/>
    <s v="vyúčtování el.energie společné prostory ubytovna 2020"/>
    <m/>
    <x v="3"/>
    <x v="3"/>
    <s v="Hradecká 606, Stod , smlouva 997403"/>
    <m/>
  </r>
  <r>
    <n v="5"/>
    <x v="0"/>
    <s v="210"/>
    <n v="211119"/>
    <s v="6110129701"/>
    <n v="2010"/>
    <s v="CENTROPOL ENERGY, a.s."/>
    <d v="2021-05-14T00:00:00"/>
    <n v="-3506.42"/>
    <s v="vyúčtování el.energie 1-5/21"/>
    <n v="0.82399999999999995"/>
    <x v="2"/>
    <x v="2"/>
    <s v="Hradecká 606, Stod , smlouva 997403"/>
    <m/>
  </r>
  <r>
    <n v="5"/>
    <x v="0"/>
    <s v="210"/>
    <n v="211119"/>
    <s v="6110129701"/>
    <n v="2010"/>
    <s v="CENTROPOL ENERGY, a.s."/>
    <d v="2021-05-14T00:00:00"/>
    <n v="-3506.42"/>
    <s v="vyúčtování el.energie 1-5/21"/>
    <m/>
    <x v="3"/>
    <x v="3"/>
    <s v="Hradecká 606, Stod , smlouva 997403"/>
    <m/>
  </r>
  <r>
    <n v="2"/>
    <x v="0"/>
    <s v="210"/>
    <n v="210026"/>
    <s v="9011385483"/>
    <n v="2808"/>
    <s v="Pražská energetika, a.s."/>
    <d v="2021-02-17T00:00:00"/>
    <n v="192298.83"/>
    <s v="spotřeba el.energie 1/21"/>
    <n v="86.364999999999995"/>
    <x v="4"/>
    <x v="4"/>
    <s v="Hradecká 600. Stod , odběrné místo 8110881217"/>
    <n v="8110881217"/>
  </r>
  <r>
    <n v="2"/>
    <x v="0"/>
    <s v="210"/>
    <n v="210488"/>
    <s v="9021387439"/>
    <n v="2808"/>
    <s v="Pražská energetika, a.s."/>
    <d v="2021-02-28T00:00:00"/>
    <n v="180349.17"/>
    <s v="vyúčtování el.energie 2/21"/>
    <n v="77.046000000000006"/>
    <x v="4"/>
    <x v="4"/>
    <s v="Hradecká 600. Stod , odběrné místo 8110881217"/>
    <n v="8110881217"/>
  </r>
  <r>
    <n v="5"/>
    <x v="0"/>
    <s v="210"/>
    <n v="210736"/>
    <s v="393499"/>
    <n v="2808"/>
    <s v="Pražská energetika, a.s."/>
    <d v="2021-05-31T00:00:00"/>
    <n v="182533.35"/>
    <s v="vyúčtování el.energie 5/21"/>
    <n v="77.465999999999994"/>
    <x v="4"/>
    <x v="4"/>
    <s v="Hradecká 600. Stod , odběrné místo 8110881217"/>
    <n v="8110881217"/>
  </r>
  <r>
    <n v="3"/>
    <x v="0"/>
    <s v="210"/>
    <n v="210751"/>
    <s v="9031389136"/>
    <n v="2808"/>
    <s v="Pražská energetika, a.s."/>
    <d v="2021-03-31T00:00:00"/>
    <n v="190855.03"/>
    <s v="vyúčtování el.energie 3/21"/>
    <n v="82.936000000000007"/>
    <x v="4"/>
    <x v="4"/>
    <s v="Hradecká 600. Stod , odběrné místo 8110881217"/>
    <n v="8110881217"/>
  </r>
  <r>
    <n v="4"/>
    <x v="0"/>
    <s v="210"/>
    <n v="210898"/>
    <s v="391412"/>
    <n v="2808"/>
    <s v="Pražská energetika, a.s."/>
    <d v="2021-04-30T00:00:00"/>
    <n v="180934.38"/>
    <s v="vyúčtování el.energie 4/21"/>
    <n v="78.064999999999998"/>
    <x v="4"/>
    <x v="4"/>
    <s v="Hradecká 600. Stod , odběrné místo 8110881217"/>
    <n v="8110881217"/>
  </r>
  <r>
    <n v="7"/>
    <x v="0"/>
    <s v="210"/>
    <n v="211246"/>
    <s v="394870"/>
    <n v="2808"/>
    <s v="Pražská energetika, a.s."/>
    <d v="2021-07-09T00:00:00"/>
    <n v="188458.74"/>
    <s v="vyúčtování el.energie 6/21"/>
    <n v="80.421000000000006"/>
    <x v="4"/>
    <x v="4"/>
    <s v="Hradecká 600. Stod , odběrné místo 8110881217"/>
    <n v="8110881217"/>
  </r>
  <r>
    <n v="7"/>
    <x v="0"/>
    <s v="210"/>
    <n v="211448"/>
    <s v="9071397792"/>
    <n v="2808"/>
    <s v="Pražská energetika, a.s."/>
    <d v="2021-07-31T00:00:00"/>
    <n v="182435.84"/>
    <s v="vyúčtování el.energie 7/21"/>
    <n v="78.558000000000007"/>
    <x v="4"/>
    <x v="4"/>
    <s v="Hradecká 600. Stod , odběrné místo 8110881217"/>
    <n v="8110881217"/>
  </r>
  <r>
    <n v="9"/>
    <x v="0"/>
    <s v="210"/>
    <n v="211664"/>
    <s v="9081400353"/>
    <n v="2808"/>
    <s v="Pražská energetika, a.s."/>
    <d v="2021-09-09T00:00:00"/>
    <n v="185466.63"/>
    <s v="vyúčtování el.energie 8/21"/>
    <n v="80.478999999999999"/>
    <x v="4"/>
    <x v="4"/>
    <s v="Hradecká 600. Stod , odběrné místo 8110881217"/>
    <n v="8110881217"/>
  </r>
  <r>
    <n v="10"/>
    <x v="0"/>
    <s v="210"/>
    <n v="211926"/>
    <s v="9091402329"/>
    <n v="2808"/>
    <s v="Pražská energetika, a.s."/>
    <d v="2021-10-12T00:00:00"/>
    <n v="183757.8"/>
    <s v="vyúčtování el.energie 9/21"/>
    <n v="79.748000000000005"/>
    <x v="4"/>
    <x v="4"/>
    <s v="Hradecká 600. Stod , odběrné místo 8110881217"/>
    <n v="8110881217"/>
  </r>
  <r>
    <n v="10"/>
    <x v="0"/>
    <s v="210"/>
    <n v="212161"/>
    <s v="404698"/>
    <n v="2808"/>
    <s v="Pražská energetika, a.s."/>
    <d v="2021-10-31T00:00:00"/>
    <n v="184775.3"/>
    <s v="vyúčtování el.energie 10/21"/>
    <n v="81.036000000000001"/>
    <x v="4"/>
    <x v="4"/>
    <s v="Hradecká 600. Stod , odběrné místo 8110881217"/>
    <n v="8110881217"/>
  </r>
  <r>
    <n v="12"/>
    <x v="0"/>
    <s v="210"/>
    <n v="212371"/>
    <s v="9111407520"/>
    <n v="2808"/>
    <s v="Pražská energetika, a.s."/>
    <d v="2021-12-08T00:00:00"/>
    <n v="207321.17"/>
    <s v="vyúčtování el.energie 11/21"/>
    <n v="92.501999999999995"/>
    <x v="4"/>
    <x v="4"/>
    <s v="Hradecká 600. Stod , odběrné místo 8110881217"/>
    <n v="8110881217"/>
  </r>
  <r>
    <n v="12"/>
    <x v="0"/>
    <s v="210"/>
    <n v="212467"/>
    <s v="9121408602"/>
    <n v="2808"/>
    <s v="Pražská energetika, a.s."/>
    <d v="2021-12-31T00:00:00"/>
    <n v="221815.79"/>
    <s v="vyúčtování el.energie 12/21"/>
    <n v="100.376"/>
    <x v="4"/>
    <x v="4"/>
    <s v="Hradecká 600. Stod , odběrné místo 8110881217"/>
    <n v="8110881217"/>
  </r>
  <r>
    <n v="5"/>
    <x v="0"/>
    <s v="210"/>
    <n v="210944"/>
    <s v="2100490911"/>
    <n v="4348"/>
    <s v="ČEZ ESCO, a.s."/>
    <d v="2021-05-23T00:00:00"/>
    <n v="1667.92"/>
    <s v="vyúčtování zál.na el.energii 5/20 - 5/21"/>
    <n v="0.80300000000000005"/>
    <x v="5"/>
    <x v="5"/>
    <s v=" Hradecká 606, Stod"/>
    <m/>
  </r>
  <r>
    <n v="5"/>
    <x v="0"/>
    <s v="210"/>
    <n v="210947"/>
    <s v="2100490913"/>
    <n v="4348"/>
    <s v="ČEZ ESCO, a.s."/>
    <d v="2021-05-23T00:00:00"/>
    <n v="1936.27"/>
    <s v="vyúčtování zál.na el.energii 5/20 - 5/21"/>
    <n v="0.45800000000000002"/>
    <x v="6"/>
    <x v="6"/>
    <s v=" Hradecká 606, Stod"/>
    <m/>
  </r>
  <r>
    <n v="5"/>
    <x v="0"/>
    <s v="210"/>
    <n v="210950"/>
    <s v="2100490912"/>
    <n v="4348"/>
    <s v="ČEZ ESCO, a.s."/>
    <d v="2021-05-23T00:00:00"/>
    <n v="483.86"/>
    <s v="vyúčtování zál.na el.energii 5/20 - 5/21"/>
    <n v="0.19800000000000001"/>
    <x v="7"/>
    <x v="7"/>
    <s v=" Hradecká 606, Stod"/>
    <m/>
  </r>
  <r>
    <n v="5"/>
    <x v="0"/>
    <s v="210"/>
    <n v="210951"/>
    <s v="2100490910"/>
    <n v="4348"/>
    <s v="ČEZ ESCO, a.s."/>
    <d v="2021-05-23T00:00:00"/>
    <n v="-2410.0100000000002"/>
    <s v="vyúčtování zál.na el.energii 5/20 - 5/21"/>
    <n v="0.24299999999999999"/>
    <x v="8"/>
    <x v="8"/>
    <s v=" Hradecká 606, Stod"/>
    <m/>
  </r>
  <r>
    <n v="5"/>
    <x v="1"/>
    <s v="210"/>
    <n v="221070"/>
    <n v="6120122376"/>
    <n v="2010"/>
    <s v="CENTROPOL ENERGY, a.s."/>
    <d v="2022-05-16T00:00:00"/>
    <n v="15105.31"/>
    <s v="vyúčtování el.energie 5/21 - 5/22"/>
    <n v="2.2050000000000001"/>
    <x v="2"/>
    <x v="2"/>
    <s v="Hradecká 606, Stod , smlouva 997403"/>
    <m/>
  </r>
  <r>
    <n v="12"/>
    <x v="1"/>
    <s v="210"/>
    <n v="222364"/>
    <n v="6130009373"/>
    <n v="2010"/>
    <s v="CENTROPOL ENERGY, a.s."/>
    <d v="2022-12-31T00:00:00"/>
    <n v="7653.26"/>
    <s v="vyúčtování el.energie 17.5.2021 - 31.12.2022"/>
    <n v="1.3"/>
    <x v="2"/>
    <x v="2"/>
    <s v="Hradecká 606, Stod , smlouva 997403"/>
    <m/>
  </r>
  <r>
    <n v="5"/>
    <x v="1"/>
    <s v="210"/>
    <n v="220817"/>
    <n v="7903717200"/>
    <n v="4348"/>
    <s v="ČEZ ESCO, a.s."/>
    <d v="2022-05-22T00:00:00"/>
    <n v="5965.89"/>
    <s v="vyúčtování el.energie 7/21 - 5/22"/>
    <n v="0.69599999999999995"/>
    <x v="9"/>
    <x v="9"/>
    <s v=" Hradecká 606, Stod"/>
    <m/>
  </r>
  <r>
    <n v="5"/>
    <x v="1"/>
    <s v="210"/>
    <n v="220878"/>
    <n v="7366645300"/>
    <n v="4348"/>
    <s v="ČEZ ESCO, a.s."/>
    <d v="2022-05-22T00:00:00"/>
    <n v="6849.26"/>
    <s v="vyúčtování el.energie 5/21 - 5/22"/>
    <n v="0.88300000000000001"/>
    <x v="6"/>
    <x v="6"/>
    <s v=" Hradecká 606, Stod"/>
    <m/>
  </r>
  <r>
    <n v="5"/>
    <x v="1"/>
    <s v="210"/>
    <n v="220882"/>
    <n v="7316909400"/>
    <n v="4348"/>
    <s v="ČEZ ESCO, a.s."/>
    <d v="2022-05-22T00:00:00"/>
    <n v="4212.33"/>
    <s v="vyúčtování el.energie 5/21 - 5/22"/>
    <n v="0.433"/>
    <x v="5"/>
    <x v="5"/>
    <s v=" Hradecká 606, Stod"/>
    <m/>
  </r>
  <r>
    <n v="5"/>
    <x v="1"/>
    <s v="210"/>
    <n v="220883"/>
    <n v="7312946700"/>
    <n v="4348"/>
    <s v="ČEZ ESCO, a.s."/>
    <d v="2022-05-22T00:00:00"/>
    <n v="2743.47"/>
    <s v="vyúčtování el.energie 5/21 - 5/22"/>
    <n v="0.218"/>
    <x v="8"/>
    <x v="8"/>
    <s v=" Hradecká 606, Stod"/>
    <m/>
  </r>
  <r>
    <n v="5"/>
    <x v="1"/>
    <s v="210"/>
    <n v="220885"/>
    <n v="7353496900"/>
    <n v="4348"/>
    <s v="ČEZ ESCO, a.s."/>
    <d v="2022-05-22T00:00:00"/>
    <n v="5551.79"/>
    <s v="vyúčtování el.energie 5/21 - 5/22"/>
    <n v="0.66800000000000004"/>
    <x v="7"/>
    <x v="7"/>
    <s v=" Hradecká 606, Stod"/>
    <m/>
  </r>
  <r>
    <n v="4"/>
    <x v="1"/>
    <s v="210"/>
    <n v="220665"/>
    <n v="2213159945"/>
    <n v="837"/>
    <s v="ČEZ Prodej, a.s."/>
    <d v="2022-04-19T00:00:00"/>
    <n v="50870.86"/>
    <s v="konečné vyúčtování el.energie 5/21-3/22 - nebyl vytvořen dohad; nedaň 6-12/2021"/>
    <n v="7.625"/>
    <x v="1"/>
    <x v="1"/>
    <s v="Hradecká 600 , Stod"/>
    <m/>
  </r>
  <r>
    <n v="5"/>
    <x v="1"/>
    <s v="210"/>
    <n v="220866"/>
    <n v="2219578369"/>
    <n v="837"/>
    <s v="ČEZ Prodej, a.s."/>
    <d v="2022-05-19T00:00:00"/>
    <n v="-41389.089999999997"/>
    <s v="vyúčtování za elektřinu 5/21 - 3/22"/>
    <n v="1.302"/>
    <x v="1"/>
    <x v="1"/>
    <s v="Hradecká 600 , Stod"/>
    <m/>
  </r>
  <r>
    <n v="5"/>
    <x v="1"/>
    <s v="210"/>
    <n v="220915"/>
    <n v="7482586800"/>
    <n v="837"/>
    <s v="ČEZ Prodej, a.s."/>
    <d v="2022-05-18T00:00:00"/>
    <n v="2516.83"/>
    <s v="vyúčtování el.energie 5/21 - 5/22"/>
    <n v="0.11899999999999999"/>
    <x v="10"/>
    <x v="10"/>
    <s v="Hradecká 606. Stod"/>
    <m/>
  </r>
  <r>
    <n v="5"/>
    <x v="1"/>
    <s v="210"/>
    <n v="220918"/>
    <n v="7487504100"/>
    <n v="837"/>
    <s v="ČEZ Prodej, a.s."/>
    <d v="2022-05-17T00:00:00"/>
    <n v="3769.82"/>
    <s v="vyúčtování el.energie 7/21 - 5/22"/>
    <n v="0.33100000000000002"/>
    <x v="11"/>
    <x v="11"/>
    <s v="Hradecká 606. Stod"/>
    <m/>
  </r>
  <r>
    <n v="1"/>
    <x v="1"/>
    <s v="210"/>
    <n v="220250"/>
    <s v="9012410607"/>
    <n v="2808"/>
    <s v="Pražská energetika, a.s."/>
    <d v="2022-01-31T00:00:00"/>
    <n v="261484.6"/>
    <s v="vyúčtování el.energie 1/22"/>
    <n v="102.55200000000001"/>
    <x v="4"/>
    <x v="4"/>
    <s v="Hradecká 600. Stod"/>
    <n v="8110881217"/>
  </r>
  <r>
    <n v="2"/>
    <x v="1"/>
    <s v="210"/>
    <n v="220394"/>
    <s v="414602"/>
    <n v="2808"/>
    <s v="Pražská energetika, a.s."/>
    <d v="2022-02-28T00:00:00"/>
    <n v="256952.17"/>
    <s v="vyúčtování el.energie 2/22"/>
    <n v="95.686999999999998"/>
    <x v="4"/>
    <x v="4"/>
    <s v="Hradecká 600. Stod"/>
    <n v="8110881217"/>
  </r>
  <r>
    <n v="3"/>
    <x v="1"/>
    <s v="210"/>
    <n v="220671"/>
    <s v="924721"/>
    <n v="2808"/>
    <s v="Pražská energetika, a.s."/>
    <d v="2022-03-31T00:00:00"/>
    <n v="276017.17"/>
    <s v="vyúčtování el.energie 3/22"/>
    <n v="107.369"/>
    <x v="4"/>
    <x v="4"/>
    <s v="Hradecká 600. Stod"/>
    <n v="8110881217"/>
  </r>
  <r>
    <n v="5"/>
    <x v="1"/>
    <s v="210"/>
    <n v="220820"/>
    <s v="418625"/>
    <n v="2808"/>
    <s v="Pražská energetika, a.s."/>
    <d v="2022-05-01T00:00:00"/>
    <n v="245144.18"/>
    <s v="vyúčtování el.energie 4/22"/>
    <n v="94.703999999999994"/>
    <x v="4"/>
    <x v="4"/>
    <s v="Hradecká 600. Stod"/>
    <n v="8110881217"/>
  </r>
  <r>
    <n v="6"/>
    <x v="1"/>
    <s v="210"/>
    <n v="220920"/>
    <s v="420464"/>
    <n v="2808"/>
    <s v="Pražská energetika, a.s."/>
    <d v="2022-06-09T00:00:00"/>
    <n v="237715.16"/>
    <s v="vyúčtování el.energie 5/2022"/>
    <n v="89.58"/>
    <x v="4"/>
    <x v="4"/>
    <s v="Hradecká 600. Stod"/>
    <n v="8110881217"/>
  </r>
  <r>
    <n v="6"/>
    <x v="1"/>
    <s v="210"/>
    <n v="221123"/>
    <s v="423509"/>
    <n v="2808"/>
    <s v="Pražská energetika, a.s."/>
    <d v="2022-06-30T00:00:00"/>
    <n v="220878.44"/>
    <s v="vyúčtování el.energie 6/2022"/>
    <n v="81.049000000000007"/>
    <x v="4"/>
    <x v="4"/>
    <s v="Hradecká 600. Stod"/>
    <n v="8110881217"/>
  </r>
  <r>
    <n v="7"/>
    <x v="1"/>
    <s v="210"/>
    <n v="221349"/>
    <s v="427234"/>
    <n v="2808"/>
    <s v="Pražská energetika, a.s."/>
    <d v="2022-07-31T00:00:00"/>
    <n v="223946.14"/>
    <s v="vyúčtování el.energie 7/22"/>
    <n v="82.831000000000003"/>
    <x v="4"/>
    <x v="4"/>
    <s v="Hradecká 600. Stod"/>
    <n v="8110881217"/>
  </r>
  <r>
    <n v="8"/>
    <x v="1"/>
    <s v="210"/>
    <n v="221573"/>
    <s v="428478"/>
    <n v="2808"/>
    <s v="Pražská energetika, a.s."/>
    <d v="2022-08-31T00:00:00"/>
    <n v="224392.03"/>
    <s v="vyúčtování el.energie 8/22"/>
    <n v="82.650999999999996"/>
    <x v="4"/>
    <x v="4"/>
    <s v="Hradecká 600. Stod"/>
    <n v="8110881217"/>
  </r>
  <r>
    <n v="9"/>
    <x v="1"/>
    <s v="210"/>
    <n v="221783"/>
    <s v="9092430211"/>
    <n v="2808"/>
    <s v="Pražská energetika, a.s."/>
    <d v="2022-09-30T00:00:00"/>
    <n v="227839.08"/>
    <s v="vyúčtování el.energie 9/22"/>
    <n v="82.647999999999996"/>
    <x v="4"/>
    <x v="4"/>
    <s v="Hradecká 600. Stod"/>
    <n v="8110881217"/>
  </r>
  <r>
    <n v="10"/>
    <x v="1"/>
    <s v="210"/>
    <n v="221990"/>
    <s v="9102434154"/>
    <n v="2808"/>
    <s v="Pražská energetika, a.s."/>
    <d v="2022-10-31T00:00:00"/>
    <n v="220775.54"/>
    <s v="vyúčtování el.energie 10/22"/>
    <n v="88.155000000000001"/>
    <x v="4"/>
    <x v="4"/>
    <s v="Hradecká 600. Stod"/>
    <n v="8110881217"/>
  </r>
  <r>
    <n v="12"/>
    <x v="1"/>
    <s v="210"/>
    <n v="222253"/>
    <s v="9112435222"/>
    <n v="2808"/>
    <s v="Pražská energetika, a.s."/>
    <d v="2022-12-15T00:00:00"/>
    <n v="235429.42"/>
    <s v="el.energie 11/2022"/>
    <n v="95.078000000000003"/>
    <x v="4"/>
    <x v="4"/>
    <s v="Hradecká 600. Stod"/>
    <n v="8110881217"/>
  </r>
  <r>
    <n v="12"/>
    <x v="1"/>
    <s v="210"/>
    <n v="222352"/>
    <s v="9122437986"/>
    <n v="2808"/>
    <s v="Pražská energetika, a.s."/>
    <d v="2022-12-31T00:00:00"/>
    <n v="243734.5"/>
    <s v="vyúčtování el.energie 12/22"/>
    <n v="98.703000000000003"/>
    <x v="4"/>
    <x v="4"/>
    <s v="Hradecká 600. Stod"/>
    <n v="8110881217"/>
  </r>
  <r>
    <n v="5"/>
    <x v="1"/>
    <s v="210"/>
    <n v="220834"/>
    <n v="1222169346"/>
    <n v="2737"/>
    <s v="Pražská plynárenská,a.s."/>
    <d v="2022-02-17T00:00:00"/>
    <n v="16980.36"/>
    <s v="vyúčtování el.energie 5/21 - 5/22 /ubytovna/"/>
    <n v="0.54700000000000004"/>
    <x v="0"/>
    <x v="0"/>
    <s v="Hradecká 606. Stod, odběrné místo č. 0800091294"/>
    <n v="800091294"/>
  </r>
  <r>
    <m/>
    <x v="2"/>
    <m/>
    <m/>
    <m/>
    <m/>
    <m/>
    <m/>
    <m/>
    <m/>
    <m/>
    <x v="12"/>
    <x v="1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B01CA3-9732-4219-8B94-89B745FA0C16}" name="Kontingenční tabulka2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M18" firstHeaderRow="1" firstDataRow="3" firstDataCol="1"/>
  <pivotFields count="15"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dataField="1" showAll="0"/>
    <pivotField showAll="0">
      <items count="7">
        <item x="0"/>
        <item x="1"/>
        <item x="2"/>
        <item x="3"/>
        <item x="5"/>
        <item x="4"/>
        <item t="default"/>
      </items>
    </pivotField>
    <pivotField axis="axisRow" showAll="0">
      <items count="7">
        <item x="1"/>
        <item x="3"/>
        <item x="4"/>
        <item x="0"/>
        <item x="2"/>
        <item x="5"/>
        <item t="default"/>
      </items>
    </pivotField>
    <pivotField axis="axisRow" showAll="0">
      <items count="6">
        <item x="0"/>
        <item x="2"/>
        <item x="3"/>
        <item x="1"/>
        <item x="4"/>
        <item t="default"/>
      </items>
    </pivotField>
    <pivotField showAll="0"/>
  </pivotFields>
  <rowFields count="2">
    <field x="12"/>
    <field x="13"/>
  </rowFields>
  <rowItems count="13">
    <i>
      <x/>
    </i>
    <i r="1">
      <x v="3"/>
    </i>
    <i>
      <x v="1"/>
    </i>
    <i r="1">
      <x v="2"/>
    </i>
    <i>
      <x v="2"/>
    </i>
    <i r="1">
      <x v="3"/>
    </i>
    <i>
      <x v="3"/>
    </i>
    <i r="1">
      <x/>
    </i>
    <i>
      <x v="4"/>
    </i>
    <i r="1">
      <x v="1"/>
    </i>
    <i>
      <x v="5"/>
    </i>
    <i r="1">
      <x v="4"/>
    </i>
    <i t="grand">
      <x/>
    </i>
  </rowItems>
  <colFields count="2">
    <field x="1"/>
    <field x="-2"/>
  </colFields>
  <colItems count="12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Součet z spotřeba v MWh" fld="9" baseField="0" baseItem="0"/>
    <dataField name="Součet z spotřeba GJ - TEPLO" fld="10" baseField="0" baseItem="0"/>
    <dataField name="Součet z Č.celk. bez DPH" fld="7" baseField="0" baseItem="0"/>
  </dataFields>
  <formats count="10">
    <format dxfId="49">
      <pivotArea field="1" type="button" dataOnly="0" labelOnly="1" outline="0" axis="axisCol" fieldPosition="0"/>
    </format>
    <format dxfId="48">
      <pivotArea field="-2" type="button" dataOnly="0" labelOnly="1" outline="0" axis="axisCol" fieldPosition="1"/>
    </format>
    <format dxfId="47">
      <pivotArea type="topRight" dataOnly="0" labelOnly="1" outline="0" fieldPosition="0"/>
    </format>
    <format dxfId="46">
      <pivotArea dataOnly="0" labelOnly="1" fieldPosition="0">
        <references count="1">
          <reference field="1" count="0"/>
        </references>
      </pivotArea>
    </format>
    <format dxfId="45">
      <pivotArea field="1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44">
      <pivotArea field="1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43">
      <pivotArea field="1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42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0"/>
          </reference>
        </references>
      </pivotArea>
    </format>
    <format dxfId="41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1"/>
          </reference>
        </references>
      </pivotArea>
    </format>
    <format dxfId="40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7E2CFC-D20E-4E23-99C9-6A4401BDC2B1}" name="Kontingenční tabulka1" cacheId="1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I32" firstHeaderRow="1" firstDataRow="3" firstDataCol="1"/>
  <pivotFields count="15"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axis="axisRow" showAll="0">
      <items count="14">
        <item x="4"/>
        <item x="1"/>
        <item x="0"/>
        <item x="6"/>
        <item x="9"/>
        <item x="5"/>
        <item x="8"/>
        <item x="11"/>
        <item x="2"/>
        <item x="7"/>
        <item x="10"/>
        <item x="3"/>
        <item x="12"/>
        <item t="default"/>
      </items>
    </pivotField>
    <pivotField axis="axisRow" showAll="0">
      <items count="14">
        <item x="4"/>
        <item x="12"/>
        <item x="0"/>
        <item x="1"/>
        <item x="2"/>
        <item x="3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</pivotFields>
  <rowFields count="2">
    <field x="11"/>
    <field x="12"/>
  </rowFields>
  <rowItems count="27">
    <i>
      <x/>
    </i>
    <i r="1">
      <x/>
    </i>
    <i>
      <x v="1"/>
    </i>
    <i r="1">
      <x v="3"/>
    </i>
    <i>
      <x v="2"/>
    </i>
    <i r="1">
      <x v="2"/>
    </i>
    <i>
      <x v="3"/>
    </i>
    <i r="1">
      <x v="7"/>
    </i>
    <i>
      <x v="4"/>
    </i>
    <i r="1">
      <x v="10"/>
    </i>
    <i>
      <x v="5"/>
    </i>
    <i r="1">
      <x v="6"/>
    </i>
    <i>
      <x v="6"/>
    </i>
    <i r="1">
      <x v="9"/>
    </i>
    <i>
      <x v="7"/>
    </i>
    <i r="1">
      <x v="12"/>
    </i>
    <i>
      <x v="8"/>
    </i>
    <i r="1">
      <x v="4"/>
    </i>
    <i>
      <x v="9"/>
    </i>
    <i r="1">
      <x v="8"/>
    </i>
    <i>
      <x v="10"/>
    </i>
    <i r="1">
      <x v="11"/>
    </i>
    <i>
      <x v="11"/>
    </i>
    <i r="1">
      <x v="5"/>
    </i>
    <i>
      <x v="12"/>
    </i>
    <i r="1">
      <x v="1"/>
    </i>
    <i t="grand">
      <x/>
    </i>
  </rowItems>
  <colFields count="2">
    <field x="1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Součet z spotřeba energie MWh" fld="10" baseField="0" baseItem="0"/>
    <dataField name="Součet z Č.celk. bez DPH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EB4BA-4ECA-4EC7-A805-E4D64427F777}">
  <dimension ref="A2:M18"/>
  <sheetViews>
    <sheetView tabSelected="1" workbookViewId="0">
      <selection activeCell="D34" sqref="D34"/>
    </sheetView>
  </sheetViews>
  <sheetFormatPr defaultRowHeight="14.5" x14ac:dyDescent="0.35"/>
  <cols>
    <col min="1" max="1" width="21.90625" bestFit="1" customWidth="1"/>
    <col min="2" max="2" width="22.7265625" bestFit="1" customWidth="1"/>
    <col min="3" max="3" width="25.453125" bestFit="1" customWidth="1"/>
    <col min="4" max="4" width="21.6328125" bestFit="1" customWidth="1"/>
    <col min="5" max="5" width="22.7265625" bestFit="1" customWidth="1"/>
    <col min="6" max="6" width="26.7265625" hidden="1" customWidth="1"/>
    <col min="7" max="7" width="21.6328125" bestFit="1" customWidth="1"/>
    <col min="8" max="8" width="23.81640625" hidden="1" customWidth="1"/>
    <col min="9" max="9" width="26.7265625" hidden="1" customWidth="1"/>
    <col min="10" max="10" width="22.7265625" hidden="1" customWidth="1"/>
    <col min="11" max="11" width="15.08984375" bestFit="1" customWidth="1"/>
    <col min="12" max="12" width="23" bestFit="1" customWidth="1"/>
    <col min="13" max="13" width="14.81640625" bestFit="1" customWidth="1"/>
  </cols>
  <sheetData>
    <row r="2" spans="1:13" x14ac:dyDescent="0.3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35">
      <c r="B3" s="34" t="s">
        <v>192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29" x14ac:dyDescent="0.35">
      <c r="B4" s="33">
        <v>2021</v>
      </c>
      <c r="C4" s="33"/>
      <c r="D4" s="33"/>
      <c r="E4" s="33">
        <v>2022</v>
      </c>
      <c r="F4" s="33"/>
      <c r="G4" s="33"/>
      <c r="H4" s="33" t="s">
        <v>190</v>
      </c>
      <c r="I4" s="33"/>
      <c r="J4" s="33"/>
      <c r="K4" s="33" t="s">
        <v>198</v>
      </c>
      <c r="L4" s="33" t="s">
        <v>200</v>
      </c>
      <c r="M4" s="33" t="s">
        <v>195</v>
      </c>
    </row>
    <row r="5" spans="1:13" ht="29" x14ac:dyDescent="0.35">
      <c r="A5" s="30" t="s">
        <v>189</v>
      </c>
      <c r="B5" s="33" t="s">
        <v>199</v>
      </c>
      <c r="C5" s="33" t="s">
        <v>201</v>
      </c>
      <c r="D5" s="33" t="s">
        <v>196</v>
      </c>
      <c r="E5" s="33" t="s">
        <v>199</v>
      </c>
      <c r="F5" s="33" t="s">
        <v>201</v>
      </c>
      <c r="G5" s="33" t="s">
        <v>196</v>
      </c>
      <c r="H5" s="33" t="s">
        <v>199</v>
      </c>
      <c r="I5" s="33" t="s">
        <v>201</v>
      </c>
      <c r="J5" s="33" t="s">
        <v>196</v>
      </c>
      <c r="K5" s="33"/>
      <c r="L5" s="33"/>
      <c r="M5" s="33"/>
    </row>
    <row r="6" spans="1:13" x14ac:dyDescent="0.35">
      <c r="A6" s="31" t="s">
        <v>23</v>
      </c>
      <c r="B6" s="35"/>
      <c r="C6" s="35"/>
      <c r="D6" s="35"/>
      <c r="E6" s="35">
        <v>6.8495699999999999</v>
      </c>
      <c r="F6" s="35"/>
      <c r="G6" s="35">
        <v>7410.71</v>
      </c>
      <c r="H6" s="35"/>
      <c r="I6" s="35"/>
      <c r="J6" s="35"/>
      <c r="K6" s="35">
        <v>6.8495699999999999</v>
      </c>
      <c r="L6" s="35"/>
      <c r="M6" s="35">
        <v>7410.71</v>
      </c>
    </row>
    <row r="7" spans="1:13" x14ac:dyDescent="0.35">
      <c r="A7" s="32" t="s">
        <v>24</v>
      </c>
      <c r="B7" s="35"/>
      <c r="C7" s="35"/>
      <c r="D7" s="35"/>
      <c r="E7" s="35">
        <v>6.8495699999999999</v>
      </c>
      <c r="F7" s="35"/>
      <c r="G7" s="35">
        <v>7410.71</v>
      </c>
      <c r="H7" s="35"/>
      <c r="I7" s="35"/>
      <c r="J7" s="35"/>
      <c r="K7" s="35">
        <v>6.8495699999999999</v>
      </c>
      <c r="L7" s="35"/>
      <c r="M7" s="35">
        <v>7410.71</v>
      </c>
    </row>
    <row r="8" spans="1:13" x14ac:dyDescent="0.35">
      <c r="A8" s="31" t="s">
        <v>31</v>
      </c>
      <c r="B8" s="35">
        <v>1.9460999999999999</v>
      </c>
      <c r="C8" s="35">
        <v>10.67</v>
      </c>
      <c r="D8" s="35">
        <v>139746.49</v>
      </c>
      <c r="E8" s="35">
        <v>7.8450899999999999</v>
      </c>
      <c r="F8" s="35"/>
      <c r="G8" s="35">
        <v>9667.6</v>
      </c>
      <c r="H8" s="35"/>
      <c r="I8" s="35"/>
      <c r="J8" s="35"/>
      <c r="K8" s="35">
        <v>9.7911900000000003</v>
      </c>
      <c r="L8" s="35">
        <v>10.67</v>
      </c>
      <c r="M8" s="35">
        <v>149414.09</v>
      </c>
    </row>
    <row r="9" spans="1:13" x14ac:dyDescent="0.35">
      <c r="A9" s="32" t="s">
        <v>32</v>
      </c>
      <c r="B9" s="35">
        <v>1.9460999999999999</v>
      </c>
      <c r="C9" s="35">
        <v>10.67</v>
      </c>
      <c r="D9" s="35">
        <v>139746.49</v>
      </c>
      <c r="E9" s="35">
        <v>7.8450899999999999</v>
      </c>
      <c r="F9" s="35"/>
      <c r="G9" s="35">
        <v>9667.6</v>
      </c>
      <c r="H9" s="35"/>
      <c r="I9" s="35"/>
      <c r="J9" s="35"/>
      <c r="K9" s="35">
        <v>9.7911900000000003</v>
      </c>
      <c r="L9" s="35">
        <v>10.67</v>
      </c>
      <c r="M9" s="35">
        <v>149414.09</v>
      </c>
    </row>
    <row r="10" spans="1:13" x14ac:dyDescent="0.35">
      <c r="A10" s="31" t="s">
        <v>63</v>
      </c>
      <c r="B10" s="35">
        <v>1.9460999999999999</v>
      </c>
      <c r="C10" s="35">
        <v>10.67</v>
      </c>
      <c r="D10" s="35">
        <v>139746.49</v>
      </c>
      <c r="E10" s="35"/>
      <c r="F10" s="35"/>
      <c r="G10" s="35"/>
      <c r="H10" s="35"/>
      <c r="I10" s="35"/>
      <c r="J10" s="35"/>
      <c r="K10" s="35">
        <v>1.9460999999999999</v>
      </c>
      <c r="L10" s="35">
        <v>10.67</v>
      </c>
      <c r="M10" s="35">
        <v>139746.49</v>
      </c>
    </row>
    <row r="11" spans="1:13" x14ac:dyDescent="0.35">
      <c r="A11" s="32" t="s">
        <v>24</v>
      </c>
      <c r="B11" s="35">
        <v>1.9460999999999999</v>
      </c>
      <c r="C11" s="35">
        <v>10.67</v>
      </c>
      <c r="D11" s="35">
        <v>139746.49</v>
      </c>
      <c r="E11" s="35"/>
      <c r="F11" s="35"/>
      <c r="G11" s="35"/>
      <c r="H11" s="35"/>
      <c r="I11" s="35"/>
      <c r="J11" s="35"/>
      <c r="K11" s="35">
        <v>1.9460999999999999</v>
      </c>
      <c r="L11" s="35">
        <v>10.67</v>
      </c>
      <c r="M11" s="35">
        <v>139746.49</v>
      </c>
    </row>
    <row r="12" spans="1:13" x14ac:dyDescent="0.35">
      <c r="A12" s="31" t="s">
        <v>13</v>
      </c>
      <c r="B12" s="35">
        <v>2928.9140600000001</v>
      </c>
      <c r="C12" s="35">
        <v>3176.9969999999994</v>
      </c>
      <c r="D12" s="35">
        <v>2000394.74</v>
      </c>
      <c r="E12" s="35">
        <v>1378.6984000000002</v>
      </c>
      <c r="F12" s="35"/>
      <c r="G12" s="35">
        <v>3197317.17</v>
      </c>
      <c r="H12" s="35"/>
      <c r="I12" s="35"/>
      <c r="J12" s="35"/>
      <c r="K12" s="35">
        <v>4307.6124600000003</v>
      </c>
      <c r="L12" s="35">
        <v>3176.9969999999994</v>
      </c>
      <c r="M12" s="35">
        <v>5197711.91</v>
      </c>
    </row>
    <row r="13" spans="1:13" x14ac:dyDescent="0.35">
      <c r="A13" s="32" t="s">
        <v>14</v>
      </c>
      <c r="B13" s="35">
        <v>2928.9140600000001</v>
      </c>
      <c r="C13" s="35">
        <v>3176.9969999999994</v>
      </c>
      <c r="D13" s="35">
        <v>2000394.74</v>
      </c>
      <c r="E13" s="35">
        <v>1378.6984000000002</v>
      </c>
      <c r="F13" s="35"/>
      <c r="G13" s="35">
        <v>3197317.17</v>
      </c>
      <c r="H13" s="35"/>
      <c r="I13" s="35"/>
      <c r="J13" s="35"/>
      <c r="K13" s="35">
        <v>4307.6124600000003</v>
      </c>
      <c r="L13" s="35">
        <v>3176.9969999999994</v>
      </c>
      <c r="M13" s="35">
        <v>5197711.91</v>
      </c>
    </row>
    <row r="14" spans="1:13" x14ac:dyDescent="0.35">
      <c r="A14" s="31" t="s">
        <v>27</v>
      </c>
      <c r="B14" s="35">
        <v>194.88558</v>
      </c>
      <c r="C14" s="35">
        <v>10.67</v>
      </c>
      <c r="D14" s="35">
        <v>169116.33000000002</v>
      </c>
      <c r="E14" s="35">
        <v>163.15616</v>
      </c>
      <c r="F14" s="35"/>
      <c r="G14" s="35">
        <v>244262.15</v>
      </c>
      <c r="H14" s="35"/>
      <c r="I14" s="35"/>
      <c r="J14" s="35"/>
      <c r="K14" s="35">
        <v>358.04174</v>
      </c>
      <c r="L14" s="35">
        <v>10.67</v>
      </c>
      <c r="M14" s="35">
        <v>413378.48</v>
      </c>
    </row>
    <row r="15" spans="1:13" x14ac:dyDescent="0.35">
      <c r="A15" s="32" t="s">
        <v>28</v>
      </c>
      <c r="B15" s="35">
        <v>194.88558</v>
      </c>
      <c r="C15" s="35">
        <v>10.67</v>
      </c>
      <c r="D15" s="35">
        <v>169116.33000000002</v>
      </c>
      <c r="E15" s="35">
        <v>163.15616</v>
      </c>
      <c r="F15" s="35"/>
      <c r="G15" s="35">
        <v>244262.15</v>
      </c>
      <c r="H15" s="35"/>
      <c r="I15" s="35"/>
      <c r="J15" s="35"/>
      <c r="K15" s="35">
        <v>358.04174</v>
      </c>
      <c r="L15" s="35">
        <v>10.67</v>
      </c>
      <c r="M15" s="35">
        <v>413378.48</v>
      </c>
    </row>
    <row r="16" spans="1:13" x14ac:dyDescent="0.35">
      <c r="A16" s="31" t="s">
        <v>190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x14ac:dyDescent="0.35">
      <c r="A17" s="32" t="s">
        <v>190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x14ac:dyDescent="0.35">
      <c r="A18" s="31" t="s">
        <v>191</v>
      </c>
      <c r="B18" s="35">
        <v>3127.69184</v>
      </c>
      <c r="C18" s="35">
        <v>3209.0069999999996</v>
      </c>
      <c r="D18" s="35">
        <v>2449004.0499999998</v>
      </c>
      <c r="E18" s="35">
        <v>1556.5492200000003</v>
      </c>
      <c r="F18" s="35"/>
      <c r="G18" s="35">
        <v>3458657.63</v>
      </c>
      <c r="H18" s="35"/>
      <c r="I18" s="35"/>
      <c r="J18" s="35"/>
      <c r="K18" s="35">
        <v>4684.2410600000003</v>
      </c>
      <c r="L18" s="35">
        <v>3209.0069999999996</v>
      </c>
      <c r="M18" s="35">
        <v>5907661.6799999997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4A646-4D2F-48B0-9EDB-744CF2BE370B}">
  <dimension ref="A1:O51"/>
  <sheetViews>
    <sheetView workbookViewId="0">
      <selection activeCell="G25" sqref="G25"/>
    </sheetView>
  </sheetViews>
  <sheetFormatPr defaultRowHeight="14.5" x14ac:dyDescent="0.35"/>
  <cols>
    <col min="1" max="4" width="9.1796875" style="1"/>
    <col min="6" max="6" width="24" customWidth="1"/>
    <col min="7" max="7" width="16" customWidth="1"/>
    <col min="8" max="8" width="16.81640625" style="3" customWidth="1"/>
    <col min="9" max="9" width="32.453125" customWidth="1"/>
    <col min="10" max="10" width="18" customWidth="1"/>
    <col min="11" max="11" width="15" customWidth="1"/>
    <col min="12" max="12" width="16.7265625" customWidth="1"/>
    <col min="13" max="13" width="19.1796875" customWidth="1"/>
    <col min="14" max="14" width="24.26953125" customWidth="1"/>
    <col min="15" max="15" width="45.7265625" customWidth="1"/>
  </cols>
  <sheetData>
    <row r="1" spans="1:15" s="2" customFormat="1" ht="43.5" x14ac:dyDescent="0.35">
      <c r="A1" s="4" t="s">
        <v>1</v>
      </c>
      <c r="B1" s="4" t="s">
        <v>89</v>
      </c>
      <c r="C1" s="19" t="s">
        <v>49</v>
      </c>
      <c r="D1" s="19" t="s">
        <v>50</v>
      </c>
      <c r="E1" s="5" t="s">
        <v>2</v>
      </c>
      <c r="F1" s="5" t="s">
        <v>3</v>
      </c>
      <c r="G1" s="4" t="s">
        <v>4</v>
      </c>
      <c r="H1" s="6" t="s">
        <v>5</v>
      </c>
      <c r="I1" s="7" t="s">
        <v>197</v>
      </c>
      <c r="J1" s="7" t="s">
        <v>6</v>
      </c>
      <c r="K1" s="13" t="s">
        <v>91</v>
      </c>
      <c r="L1" s="7" t="s">
        <v>7</v>
      </c>
      <c r="M1" s="7" t="s">
        <v>8</v>
      </c>
      <c r="N1" s="5" t="s">
        <v>9</v>
      </c>
      <c r="O1" s="5" t="s">
        <v>10</v>
      </c>
    </row>
    <row r="2" spans="1:15" x14ac:dyDescent="0.35">
      <c r="A2" s="8">
        <v>1</v>
      </c>
      <c r="B2" s="8">
        <v>2022</v>
      </c>
      <c r="C2" s="8" t="s">
        <v>11</v>
      </c>
      <c r="D2" s="8">
        <v>220220</v>
      </c>
      <c r="E2" s="9">
        <v>2737</v>
      </c>
      <c r="F2" s="9" t="s">
        <v>0</v>
      </c>
      <c r="G2" s="8" t="s">
        <v>12</v>
      </c>
      <c r="H2" s="10">
        <v>426822.68</v>
      </c>
      <c r="I2" s="9" t="s">
        <v>15</v>
      </c>
      <c r="J2" s="9">
        <v>189.11041</v>
      </c>
      <c r="K2" s="10"/>
      <c r="L2" s="8">
        <v>10792</v>
      </c>
      <c r="M2" s="8" t="s">
        <v>13</v>
      </c>
      <c r="N2" s="9" t="s">
        <v>14</v>
      </c>
      <c r="O2" s="9" t="s">
        <v>56</v>
      </c>
    </row>
    <row r="3" spans="1:15" x14ac:dyDescent="0.35">
      <c r="A3" s="8">
        <v>3</v>
      </c>
      <c r="B3" s="8">
        <v>2022</v>
      </c>
      <c r="C3" s="8" t="s">
        <v>11</v>
      </c>
      <c r="D3" s="8">
        <v>220610</v>
      </c>
      <c r="E3" s="9">
        <v>2737</v>
      </c>
      <c r="F3" s="9" t="s">
        <v>0</v>
      </c>
      <c r="G3" s="8" t="s">
        <v>16</v>
      </c>
      <c r="H3" s="10">
        <v>383333.17</v>
      </c>
      <c r="I3" s="9" t="s">
        <v>17</v>
      </c>
      <c r="J3" s="9">
        <v>168.98477</v>
      </c>
      <c r="K3" s="10"/>
      <c r="L3" s="8">
        <v>10792</v>
      </c>
      <c r="M3" s="8" t="s">
        <v>13</v>
      </c>
      <c r="N3" s="9" t="s">
        <v>14</v>
      </c>
      <c r="O3" s="9" t="s">
        <v>56</v>
      </c>
    </row>
    <row r="4" spans="1:15" x14ac:dyDescent="0.35">
      <c r="A4" s="8">
        <v>2</v>
      </c>
      <c r="B4" s="8">
        <v>2022</v>
      </c>
      <c r="C4" s="8" t="s">
        <v>11</v>
      </c>
      <c r="D4" s="8">
        <v>220667</v>
      </c>
      <c r="E4" s="9">
        <v>2737</v>
      </c>
      <c r="F4" s="9" t="s">
        <v>0</v>
      </c>
      <c r="G4" s="8" t="s">
        <v>18</v>
      </c>
      <c r="H4" s="10">
        <v>350348.93</v>
      </c>
      <c r="I4" s="9" t="s">
        <v>19</v>
      </c>
      <c r="J4" s="9">
        <v>153.72065000000001</v>
      </c>
      <c r="K4" s="10"/>
      <c r="L4" s="8">
        <v>10792</v>
      </c>
      <c r="M4" s="8" t="s">
        <v>13</v>
      </c>
      <c r="N4" s="9" t="s">
        <v>14</v>
      </c>
      <c r="O4" s="9" t="s">
        <v>56</v>
      </c>
    </row>
    <row r="5" spans="1:15" x14ac:dyDescent="0.35">
      <c r="A5" s="8">
        <v>4</v>
      </c>
      <c r="B5" s="8">
        <v>2022</v>
      </c>
      <c r="C5" s="8" t="s">
        <v>11</v>
      </c>
      <c r="D5" s="8">
        <v>220798</v>
      </c>
      <c r="E5" s="9">
        <v>2737</v>
      </c>
      <c r="F5" s="9" t="s">
        <v>0</v>
      </c>
      <c r="G5" s="8" t="s">
        <v>20</v>
      </c>
      <c r="H5" s="10">
        <v>298789.24</v>
      </c>
      <c r="I5" s="9" t="s">
        <v>21</v>
      </c>
      <c r="J5" s="9">
        <v>129.86035999999999</v>
      </c>
      <c r="K5" s="10"/>
      <c r="L5" s="8">
        <v>10792</v>
      </c>
      <c r="M5" s="8" t="s">
        <v>13</v>
      </c>
      <c r="N5" s="9" t="s">
        <v>14</v>
      </c>
      <c r="O5" s="9" t="s">
        <v>56</v>
      </c>
    </row>
    <row r="6" spans="1:15" x14ac:dyDescent="0.35">
      <c r="A6" s="8">
        <v>6</v>
      </c>
      <c r="B6" s="8">
        <v>2022</v>
      </c>
      <c r="C6" s="8" t="s">
        <v>11</v>
      </c>
      <c r="D6" s="8">
        <v>220983</v>
      </c>
      <c r="E6" s="9">
        <v>2737</v>
      </c>
      <c r="F6" s="9" t="s">
        <v>0</v>
      </c>
      <c r="G6" s="8" t="s">
        <v>22</v>
      </c>
      <c r="H6" s="10">
        <v>7410.71</v>
      </c>
      <c r="I6" s="9" t="s">
        <v>25</v>
      </c>
      <c r="J6" s="9">
        <v>6.8495699999999999</v>
      </c>
      <c r="K6" s="10"/>
      <c r="L6" s="8">
        <v>3225899</v>
      </c>
      <c r="M6" s="8" t="s">
        <v>23</v>
      </c>
      <c r="N6" s="9" t="s">
        <v>24</v>
      </c>
      <c r="O6" s="9" t="s">
        <v>93</v>
      </c>
    </row>
    <row r="7" spans="1:15" x14ac:dyDescent="0.35">
      <c r="A7" s="8">
        <v>6</v>
      </c>
      <c r="B7" s="8">
        <v>2022</v>
      </c>
      <c r="C7" s="8" t="s">
        <v>11</v>
      </c>
      <c r="D7" s="8">
        <v>220985</v>
      </c>
      <c r="E7" s="9">
        <v>2737</v>
      </c>
      <c r="F7" s="9" t="s">
        <v>0</v>
      </c>
      <c r="G7" s="8" t="s">
        <v>26</v>
      </c>
      <c r="H7" s="10">
        <v>244262.15</v>
      </c>
      <c r="I7" s="9" t="s">
        <v>29</v>
      </c>
      <c r="J7" s="9">
        <v>163.15616</v>
      </c>
      <c r="K7" s="10"/>
      <c r="L7" s="8">
        <v>7116617</v>
      </c>
      <c r="M7" s="8" t="s">
        <v>27</v>
      </c>
      <c r="N7" s="9" t="s">
        <v>28</v>
      </c>
      <c r="O7" s="9" t="s">
        <v>92</v>
      </c>
    </row>
    <row r="8" spans="1:15" x14ac:dyDescent="0.35">
      <c r="A8" s="8">
        <v>6</v>
      </c>
      <c r="B8" s="8">
        <v>2022</v>
      </c>
      <c r="C8" s="8" t="s">
        <v>11</v>
      </c>
      <c r="D8" s="8">
        <v>220988</v>
      </c>
      <c r="E8" s="9">
        <v>2737</v>
      </c>
      <c r="F8" s="9" t="s">
        <v>0</v>
      </c>
      <c r="G8" s="8" t="s">
        <v>30</v>
      </c>
      <c r="H8" s="10">
        <v>9667.6</v>
      </c>
      <c r="I8" s="9" t="s">
        <v>29</v>
      </c>
      <c r="J8" s="9">
        <v>7.8450899999999999</v>
      </c>
      <c r="K8" s="10"/>
      <c r="L8" s="8">
        <v>11925809</v>
      </c>
      <c r="M8" s="8" t="s">
        <v>31</v>
      </c>
      <c r="N8" s="9" t="s">
        <v>32</v>
      </c>
      <c r="O8" s="9" t="s">
        <v>61</v>
      </c>
    </row>
    <row r="9" spans="1:15" x14ac:dyDescent="0.35">
      <c r="A9" s="8">
        <v>5</v>
      </c>
      <c r="B9" s="8">
        <v>2022</v>
      </c>
      <c r="C9" s="8" t="s">
        <v>11</v>
      </c>
      <c r="D9" s="8">
        <v>220990</v>
      </c>
      <c r="E9" s="9">
        <v>2737</v>
      </c>
      <c r="F9" s="9" t="s">
        <v>0</v>
      </c>
      <c r="G9" s="8" t="s">
        <v>33</v>
      </c>
      <c r="H9" s="10">
        <v>172290.92</v>
      </c>
      <c r="I9" s="9" t="s">
        <v>34</v>
      </c>
      <c r="J9" s="9">
        <v>71.320719999999994</v>
      </c>
      <c r="K9" s="10"/>
      <c r="L9" s="8">
        <v>10792</v>
      </c>
      <c r="M9" s="8" t="s">
        <v>13</v>
      </c>
      <c r="N9" s="9" t="s">
        <v>14</v>
      </c>
      <c r="O9" s="9" t="s">
        <v>56</v>
      </c>
    </row>
    <row r="10" spans="1:15" x14ac:dyDescent="0.35">
      <c r="A10" s="8">
        <v>6</v>
      </c>
      <c r="B10" s="8">
        <v>2022</v>
      </c>
      <c r="C10" s="8" t="s">
        <v>11</v>
      </c>
      <c r="D10" s="8">
        <v>221225</v>
      </c>
      <c r="E10" s="9">
        <v>2737</v>
      </c>
      <c r="F10" s="9" t="s">
        <v>0</v>
      </c>
      <c r="G10" s="8" t="s">
        <v>35</v>
      </c>
      <c r="H10" s="10">
        <v>131342.13</v>
      </c>
      <c r="I10" s="9" t="s">
        <v>36</v>
      </c>
      <c r="J10" s="9">
        <v>52.370840000000001</v>
      </c>
      <c r="K10" s="10"/>
      <c r="L10" s="8">
        <v>10792</v>
      </c>
      <c r="M10" s="8" t="s">
        <v>13</v>
      </c>
      <c r="N10" s="9" t="s">
        <v>14</v>
      </c>
      <c r="O10" s="9" t="s">
        <v>56</v>
      </c>
    </row>
    <row r="11" spans="1:15" x14ac:dyDescent="0.35">
      <c r="A11" s="8">
        <v>7</v>
      </c>
      <c r="B11" s="8">
        <v>2022</v>
      </c>
      <c r="C11" s="8" t="s">
        <v>11</v>
      </c>
      <c r="D11" s="8">
        <v>221360</v>
      </c>
      <c r="E11" s="9">
        <v>2737</v>
      </c>
      <c r="F11" s="9" t="s">
        <v>0</v>
      </c>
      <c r="G11" s="8" t="s">
        <v>37</v>
      </c>
      <c r="H11" s="10">
        <v>127591.72</v>
      </c>
      <c r="I11" s="9" t="s">
        <v>38</v>
      </c>
      <c r="J11" s="9">
        <v>50.635260000000002</v>
      </c>
      <c r="K11" s="10"/>
      <c r="L11" s="8">
        <v>10792</v>
      </c>
      <c r="M11" s="8" t="s">
        <v>13</v>
      </c>
      <c r="N11" s="9" t="s">
        <v>14</v>
      </c>
      <c r="O11" s="9" t="s">
        <v>56</v>
      </c>
    </row>
    <row r="12" spans="1:15" x14ac:dyDescent="0.35">
      <c r="A12" s="8">
        <v>8</v>
      </c>
      <c r="B12" s="8">
        <v>2022</v>
      </c>
      <c r="C12" s="8" t="s">
        <v>11</v>
      </c>
      <c r="D12" s="8">
        <v>221558</v>
      </c>
      <c r="E12" s="9">
        <v>2737</v>
      </c>
      <c r="F12" s="9" t="s">
        <v>0</v>
      </c>
      <c r="G12" s="8" t="s">
        <v>39</v>
      </c>
      <c r="H12" s="10">
        <v>129914.32</v>
      </c>
      <c r="I12" s="9" t="s">
        <v>40</v>
      </c>
      <c r="J12" s="9">
        <v>51.710090000000001</v>
      </c>
      <c r="K12" s="10"/>
      <c r="L12" s="8">
        <v>10792</v>
      </c>
      <c r="M12" s="8" t="s">
        <v>13</v>
      </c>
      <c r="N12" s="9" t="s">
        <v>14</v>
      </c>
      <c r="O12" s="9" t="s">
        <v>56</v>
      </c>
    </row>
    <row r="13" spans="1:15" x14ac:dyDescent="0.35">
      <c r="A13" s="8">
        <v>9</v>
      </c>
      <c r="B13" s="8">
        <v>2022</v>
      </c>
      <c r="C13" s="8" t="s">
        <v>11</v>
      </c>
      <c r="D13" s="8">
        <v>221763</v>
      </c>
      <c r="E13" s="9">
        <v>2737</v>
      </c>
      <c r="F13" s="9" t="s">
        <v>0</v>
      </c>
      <c r="G13" s="8" t="s">
        <v>41</v>
      </c>
      <c r="H13" s="10">
        <v>189806.14</v>
      </c>
      <c r="I13" s="9" t="s">
        <v>42</v>
      </c>
      <c r="J13" s="9">
        <v>79.426240000000007</v>
      </c>
      <c r="K13" s="10"/>
      <c r="L13" s="8">
        <v>10792</v>
      </c>
      <c r="M13" s="8" t="s">
        <v>13</v>
      </c>
      <c r="N13" s="9" t="s">
        <v>14</v>
      </c>
      <c r="O13" s="9" t="s">
        <v>56</v>
      </c>
    </row>
    <row r="14" spans="1:15" x14ac:dyDescent="0.35">
      <c r="A14" s="8">
        <v>10</v>
      </c>
      <c r="B14" s="8">
        <v>2022</v>
      </c>
      <c r="C14" s="8" t="s">
        <v>11</v>
      </c>
      <c r="D14" s="8">
        <v>221887</v>
      </c>
      <c r="E14" s="9">
        <v>2737</v>
      </c>
      <c r="F14" s="9" t="s">
        <v>0</v>
      </c>
      <c r="G14" s="8" t="s">
        <v>43</v>
      </c>
      <c r="H14" s="10">
        <v>248402.88</v>
      </c>
      <c r="I14" s="9" t="s">
        <v>44</v>
      </c>
      <c r="J14" s="9">
        <v>106.54306</v>
      </c>
      <c r="K14" s="10"/>
      <c r="L14" s="8">
        <v>10792</v>
      </c>
      <c r="M14" s="8" t="s">
        <v>13</v>
      </c>
      <c r="N14" s="9" t="s">
        <v>14</v>
      </c>
      <c r="O14" s="9" t="s">
        <v>56</v>
      </c>
    </row>
    <row r="15" spans="1:15" x14ac:dyDescent="0.35">
      <c r="A15" s="8">
        <v>11</v>
      </c>
      <c r="B15" s="8">
        <v>2022</v>
      </c>
      <c r="C15" s="8" t="s">
        <v>11</v>
      </c>
      <c r="D15" s="8">
        <v>222216</v>
      </c>
      <c r="E15" s="9">
        <v>2737</v>
      </c>
      <c r="F15" s="9" t="s">
        <v>0</v>
      </c>
      <c r="G15" s="8" t="s">
        <v>45</v>
      </c>
      <c r="H15" s="10">
        <v>333111.48</v>
      </c>
      <c r="I15" s="9" t="s">
        <v>46</v>
      </c>
      <c r="J15" s="9">
        <v>145.74367000000001</v>
      </c>
      <c r="K15" s="10"/>
      <c r="L15" s="8">
        <v>10792</v>
      </c>
      <c r="M15" s="8" t="s">
        <v>13</v>
      </c>
      <c r="N15" s="9" t="s">
        <v>14</v>
      </c>
      <c r="O15" s="9" t="s">
        <v>56</v>
      </c>
    </row>
    <row r="16" spans="1:15" x14ac:dyDescent="0.35">
      <c r="A16" s="8">
        <v>12</v>
      </c>
      <c r="B16" s="8">
        <v>2022</v>
      </c>
      <c r="C16" s="8" t="s">
        <v>11</v>
      </c>
      <c r="D16" s="8">
        <v>222351</v>
      </c>
      <c r="E16" s="9">
        <v>2737</v>
      </c>
      <c r="F16" s="9" t="s">
        <v>0</v>
      </c>
      <c r="G16" s="8" t="s">
        <v>47</v>
      </c>
      <c r="H16" s="10">
        <v>405563.56</v>
      </c>
      <c r="I16" s="9" t="s">
        <v>48</v>
      </c>
      <c r="J16" s="9">
        <v>179.27233000000001</v>
      </c>
      <c r="K16" s="10"/>
      <c r="L16" s="8">
        <v>10792</v>
      </c>
      <c r="M16" s="8" t="s">
        <v>13</v>
      </c>
      <c r="N16" s="9" t="s">
        <v>14</v>
      </c>
      <c r="O16" s="9" t="s">
        <v>56</v>
      </c>
    </row>
    <row r="17" spans="1:15" x14ac:dyDescent="0.35">
      <c r="A17" s="8">
        <v>9</v>
      </c>
      <c r="B17" s="8">
        <v>2021</v>
      </c>
      <c r="C17" s="16" t="s">
        <v>11</v>
      </c>
      <c r="D17" s="18">
        <v>211966</v>
      </c>
      <c r="E17" s="9">
        <v>6431</v>
      </c>
      <c r="F17" s="9" t="s">
        <v>54</v>
      </c>
      <c r="G17" s="16" t="s">
        <v>53</v>
      </c>
      <c r="H17" s="10">
        <v>61411.28</v>
      </c>
      <c r="I17" s="9" t="s">
        <v>55</v>
      </c>
      <c r="J17" s="9">
        <v>42.466909999999999</v>
      </c>
      <c r="K17" s="9"/>
      <c r="L17" s="8">
        <v>10792</v>
      </c>
      <c r="M17" s="8" t="s">
        <v>13</v>
      </c>
      <c r="N17" s="9" t="s">
        <v>14</v>
      </c>
      <c r="O17" s="9" t="s">
        <v>56</v>
      </c>
    </row>
    <row r="18" spans="1:15" x14ac:dyDescent="0.35">
      <c r="A18" s="8">
        <v>10</v>
      </c>
      <c r="B18" s="8">
        <v>2021</v>
      </c>
      <c r="C18" s="16" t="s">
        <v>11</v>
      </c>
      <c r="D18" s="18">
        <v>212088</v>
      </c>
      <c r="E18" s="9">
        <v>6431</v>
      </c>
      <c r="F18" s="9" t="s">
        <v>54</v>
      </c>
      <c r="G18" s="16" t="s">
        <v>57</v>
      </c>
      <c r="H18" s="10">
        <v>182128.03</v>
      </c>
      <c r="I18" s="9" t="s">
        <v>58</v>
      </c>
      <c r="J18" s="9">
        <v>134.00381999999999</v>
      </c>
      <c r="K18" s="9"/>
      <c r="L18" s="8">
        <v>10792</v>
      </c>
      <c r="M18" s="8" t="s">
        <v>13</v>
      </c>
      <c r="N18" s="9" t="s">
        <v>14</v>
      </c>
      <c r="O18" s="9" t="s">
        <v>56</v>
      </c>
    </row>
    <row r="19" spans="1:15" x14ac:dyDescent="0.35">
      <c r="A19" s="8">
        <v>10</v>
      </c>
      <c r="B19" s="8">
        <v>2021</v>
      </c>
      <c r="C19" s="16" t="s">
        <v>11</v>
      </c>
      <c r="D19" s="18">
        <v>212198</v>
      </c>
      <c r="E19" s="9">
        <v>6431</v>
      </c>
      <c r="F19" s="9" t="s">
        <v>54</v>
      </c>
      <c r="G19" s="16" t="s">
        <v>59</v>
      </c>
      <c r="H19" s="10">
        <v>1237.55</v>
      </c>
      <c r="I19" s="9" t="s">
        <v>60</v>
      </c>
      <c r="J19" s="9">
        <v>0.74609999999999999</v>
      </c>
      <c r="K19" s="9"/>
      <c r="L19" s="8">
        <v>11925809</v>
      </c>
      <c r="M19" s="8" t="s">
        <v>31</v>
      </c>
      <c r="N19" s="9" t="s">
        <v>32</v>
      </c>
      <c r="O19" s="9" t="s">
        <v>61</v>
      </c>
    </row>
    <row r="20" spans="1:15" x14ac:dyDescent="0.35">
      <c r="A20" s="8">
        <v>10</v>
      </c>
      <c r="B20" s="8">
        <v>2021</v>
      </c>
      <c r="C20" s="16" t="s">
        <v>11</v>
      </c>
      <c r="D20" s="18">
        <v>212200</v>
      </c>
      <c r="E20" s="9">
        <v>6431</v>
      </c>
      <c r="F20" s="9" t="s">
        <v>54</v>
      </c>
      <c r="G20" s="16" t="s">
        <v>62</v>
      </c>
      <c r="H20" s="10">
        <v>1237.55</v>
      </c>
      <c r="I20" s="9" t="s">
        <v>60</v>
      </c>
      <c r="J20" s="9">
        <v>0.74609999999999999</v>
      </c>
      <c r="K20" s="9"/>
      <c r="L20" s="8">
        <v>3225899</v>
      </c>
      <c r="M20" s="8" t="s">
        <v>63</v>
      </c>
      <c r="N20" s="9" t="s">
        <v>24</v>
      </c>
      <c r="O20" s="9" t="s">
        <v>93</v>
      </c>
    </row>
    <row r="21" spans="1:15" x14ac:dyDescent="0.35">
      <c r="A21" s="8">
        <v>10</v>
      </c>
      <c r="B21" s="8">
        <v>2021</v>
      </c>
      <c r="C21" s="16" t="s">
        <v>11</v>
      </c>
      <c r="D21" s="18">
        <v>212201</v>
      </c>
      <c r="E21" s="9">
        <v>6431</v>
      </c>
      <c r="F21" s="9" t="s">
        <v>54</v>
      </c>
      <c r="G21" s="16" t="s">
        <v>64</v>
      </c>
      <c r="H21" s="10">
        <v>30607.39</v>
      </c>
      <c r="I21" s="9" t="s">
        <v>60</v>
      </c>
      <c r="J21" s="9">
        <v>21.885580000000001</v>
      </c>
      <c r="K21" s="9"/>
      <c r="L21" s="8">
        <v>7116617</v>
      </c>
      <c r="M21" s="8" t="s">
        <v>27</v>
      </c>
      <c r="N21" s="9" t="s">
        <v>28</v>
      </c>
      <c r="O21" s="9" t="s">
        <v>65</v>
      </c>
    </row>
    <row r="22" spans="1:15" x14ac:dyDescent="0.35">
      <c r="A22" s="8">
        <v>12</v>
      </c>
      <c r="B22" s="8">
        <v>2021</v>
      </c>
      <c r="C22" s="16" t="s">
        <v>11</v>
      </c>
      <c r="D22" s="18">
        <v>212361</v>
      </c>
      <c r="E22" s="9">
        <v>6431</v>
      </c>
      <c r="F22" s="9" t="s">
        <v>54</v>
      </c>
      <c r="G22" s="16" t="s">
        <v>66</v>
      </c>
      <c r="H22" s="10">
        <v>673.57</v>
      </c>
      <c r="I22" s="9" t="s">
        <v>67</v>
      </c>
      <c r="J22" s="9">
        <v>0.30617</v>
      </c>
      <c r="K22" s="9"/>
      <c r="L22" s="8">
        <v>10792</v>
      </c>
      <c r="M22" s="8" t="s">
        <v>13</v>
      </c>
      <c r="N22" s="9" t="s">
        <v>14</v>
      </c>
      <c r="O22" s="9" t="s">
        <v>56</v>
      </c>
    </row>
    <row r="23" spans="1:15" x14ac:dyDescent="0.35">
      <c r="A23" s="8">
        <v>11</v>
      </c>
      <c r="B23" s="8">
        <v>2021</v>
      </c>
      <c r="C23" s="16" t="s">
        <v>11</v>
      </c>
      <c r="D23" s="18">
        <v>212434</v>
      </c>
      <c r="E23" s="9">
        <v>6431</v>
      </c>
      <c r="F23" s="9" t="s">
        <v>54</v>
      </c>
      <c r="G23" s="16" t="s">
        <v>68</v>
      </c>
      <c r="H23" s="10">
        <v>32364.04</v>
      </c>
      <c r="I23" s="9" t="s">
        <v>69</v>
      </c>
      <c r="J23" s="9">
        <v>163.44926000000001</v>
      </c>
      <c r="K23" s="9"/>
      <c r="L23" s="8">
        <v>10792</v>
      </c>
      <c r="M23" s="8" t="s">
        <v>13</v>
      </c>
      <c r="N23" s="9" t="s">
        <v>14</v>
      </c>
      <c r="O23" s="9" t="s">
        <v>56</v>
      </c>
    </row>
    <row r="24" spans="1:15" x14ac:dyDescent="0.35">
      <c r="A24" s="8">
        <v>12</v>
      </c>
      <c r="B24" s="8">
        <v>2021</v>
      </c>
      <c r="C24" s="16" t="s">
        <v>11</v>
      </c>
      <c r="D24" s="18">
        <v>212534</v>
      </c>
      <c r="E24" s="9">
        <v>2737</v>
      </c>
      <c r="F24" s="9" t="s">
        <v>0</v>
      </c>
      <c r="G24" s="16" t="s">
        <v>70</v>
      </c>
      <c r="H24" s="10">
        <v>620305.92000000004</v>
      </c>
      <c r="I24" s="9" t="s">
        <v>71</v>
      </c>
      <c r="J24" s="9">
        <v>188.68790000000001</v>
      </c>
      <c r="K24" s="9"/>
      <c r="L24" s="8">
        <v>10792</v>
      </c>
      <c r="M24" s="8" t="s">
        <v>13</v>
      </c>
      <c r="N24" s="9" t="s">
        <v>14</v>
      </c>
      <c r="O24" s="9" t="s">
        <v>56</v>
      </c>
    </row>
    <row r="25" spans="1:15" x14ac:dyDescent="0.35">
      <c r="A25" s="8">
        <v>1</v>
      </c>
      <c r="B25" s="8">
        <v>2021</v>
      </c>
      <c r="C25" s="16" t="s">
        <v>11</v>
      </c>
      <c r="D25" s="18">
        <v>210259</v>
      </c>
      <c r="E25" s="9">
        <v>4963</v>
      </c>
      <c r="F25" s="9" t="s">
        <v>73</v>
      </c>
      <c r="G25" s="16" t="s">
        <v>72</v>
      </c>
      <c r="H25" s="10">
        <v>244449.49</v>
      </c>
      <c r="I25" s="9" t="s">
        <v>74</v>
      </c>
      <c r="J25" s="9"/>
      <c r="K25" s="9">
        <v>799.37699999999995</v>
      </c>
      <c r="L25" s="8">
        <v>10792</v>
      </c>
      <c r="M25" s="8" t="s">
        <v>13</v>
      </c>
      <c r="N25" s="9" t="s">
        <v>14</v>
      </c>
      <c r="O25" s="9" t="s">
        <v>56</v>
      </c>
    </row>
    <row r="26" spans="1:15" x14ac:dyDescent="0.35">
      <c r="A26" s="8">
        <v>2</v>
      </c>
      <c r="B26" s="8">
        <v>2021</v>
      </c>
      <c r="C26" s="16" t="s">
        <v>11</v>
      </c>
      <c r="D26" s="18">
        <v>210422</v>
      </c>
      <c r="E26" s="9">
        <v>4963</v>
      </c>
      <c r="F26" s="9" t="s">
        <v>73</v>
      </c>
      <c r="G26" s="16" t="s">
        <v>75</v>
      </c>
      <c r="H26" s="10">
        <v>196271.61</v>
      </c>
      <c r="I26" s="9" t="s">
        <v>76</v>
      </c>
      <c r="J26" s="9"/>
      <c r="K26" s="9">
        <v>641.83000000000004</v>
      </c>
      <c r="L26" s="8">
        <v>10792</v>
      </c>
      <c r="M26" s="8" t="s">
        <v>13</v>
      </c>
      <c r="N26" s="9" t="s">
        <v>14</v>
      </c>
      <c r="O26" s="9" t="s">
        <v>56</v>
      </c>
    </row>
    <row r="27" spans="1:15" x14ac:dyDescent="0.35">
      <c r="A27" s="8">
        <v>3</v>
      </c>
      <c r="B27" s="8">
        <v>2021</v>
      </c>
      <c r="C27" s="16" t="s">
        <v>11</v>
      </c>
      <c r="D27" s="18">
        <v>210693</v>
      </c>
      <c r="E27" s="9">
        <v>4963</v>
      </c>
      <c r="F27" s="9" t="s">
        <v>73</v>
      </c>
      <c r="G27" s="16" t="s">
        <v>77</v>
      </c>
      <c r="H27" s="10">
        <v>184401.98</v>
      </c>
      <c r="I27" s="9" t="s">
        <v>78</v>
      </c>
      <c r="J27" s="9"/>
      <c r="K27" s="9">
        <v>603.01499999999999</v>
      </c>
      <c r="L27" s="8">
        <v>10792</v>
      </c>
      <c r="M27" s="8" t="s">
        <v>13</v>
      </c>
      <c r="N27" s="9" t="s">
        <v>14</v>
      </c>
      <c r="O27" s="9" t="s">
        <v>56</v>
      </c>
    </row>
    <row r="28" spans="1:15" x14ac:dyDescent="0.35">
      <c r="A28" s="8">
        <v>4</v>
      </c>
      <c r="B28" s="8">
        <v>2021</v>
      </c>
      <c r="C28" s="16" t="s">
        <v>11</v>
      </c>
      <c r="D28" s="18">
        <v>210858</v>
      </c>
      <c r="E28" s="9">
        <v>4963</v>
      </c>
      <c r="F28" s="9" t="s">
        <v>73</v>
      </c>
      <c r="G28" s="16" t="s">
        <v>79</v>
      </c>
      <c r="H28" s="10">
        <v>136908.5</v>
      </c>
      <c r="I28" s="9" t="s">
        <v>80</v>
      </c>
      <c r="J28" s="9"/>
      <c r="K28" s="9">
        <v>447.70600000000002</v>
      </c>
      <c r="L28" s="8">
        <v>10792</v>
      </c>
      <c r="M28" s="8" t="s">
        <v>13</v>
      </c>
      <c r="N28" s="9" t="s">
        <v>14</v>
      </c>
      <c r="O28" s="9" t="s">
        <v>56</v>
      </c>
    </row>
    <row r="29" spans="1:15" x14ac:dyDescent="0.35">
      <c r="A29" s="8">
        <v>5</v>
      </c>
      <c r="B29" s="8">
        <v>2021</v>
      </c>
      <c r="C29" s="16" t="s">
        <v>11</v>
      </c>
      <c r="D29" s="18">
        <v>211044</v>
      </c>
      <c r="E29" s="9">
        <v>4963</v>
      </c>
      <c r="F29" s="9" t="s">
        <v>73</v>
      </c>
      <c r="G29" s="16" t="s">
        <v>81</v>
      </c>
      <c r="H29" s="10">
        <v>103336.85</v>
      </c>
      <c r="I29" s="9" t="s">
        <v>82</v>
      </c>
      <c r="J29" s="9"/>
      <c r="K29" s="9">
        <v>337.923</v>
      </c>
      <c r="L29" s="8">
        <v>10792</v>
      </c>
      <c r="M29" s="8" t="s">
        <v>13</v>
      </c>
      <c r="N29" s="9" t="s">
        <v>14</v>
      </c>
      <c r="O29" s="9" t="s">
        <v>56</v>
      </c>
    </row>
    <row r="30" spans="1:15" x14ac:dyDescent="0.35">
      <c r="A30" s="8">
        <v>6</v>
      </c>
      <c r="B30" s="8">
        <v>2021</v>
      </c>
      <c r="C30" s="16" t="s">
        <v>11</v>
      </c>
      <c r="D30" s="18">
        <v>211233</v>
      </c>
      <c r="E30" s="9">
        <v>4963</v>
      </c>
      <c r="F30" s="9" t="s">
        <v>73</v>
      </c>
      <c r="G30" s="16" t="s">
        <v>83</v>
      </c>
      <c r="H30" s="10">
        <v>58018.51</v>
      </c>
      <c r="I30" s="9" t="s">
        <v>84</v>
      </c>
      <c r="J30" s="9"/>
      <c r="K30" s="9">
        <v>189.727</v>
      </c>
      <c r="L30" s="8">
        <v>10792</v>
      </c>
      <c r="M30" s="8" t="s">
        <v>13</v>
      </c>
      <c r="N30" s="9" t="s">
        <v>14</v>
      </c>
      <c r="O30" s="9" t="s">
        <v>56</v>
      </c>
    </row>
    <row r="31" spans="1:15" x14ac:dyDescent="0.35">
      <c r="A31" s="8">
        <v>7</v>
      </c>
      <c r="B31" s="8">
        <v>2021</v>
      </c>
      <c r="C31" s="16" t="s">
        <v>11</v>
      </c>
      <c r="D31" s="18">
        <v>211416</v>
      </c>
      <c r="E31" s="9">
        <v>4963</v>
      </c>
      <c r="F31" s="9" t="s">
        <v>73</v>
      </c>
      <c r="G31" s="16" t="s">
        <v>85</v>
      </c>
      <c r="H31" s="10">
        <v>41616.019999999997</v>
      </c>
      <c r="I31" s="9" t="s">
        <v>86</v>
      </c>
      <c r="J31" s="9"/>
      <c r="K31" s="9">
        <v>136.089</v>
      </c>
      <c r="L31" s="8">
        <v>10792</v>
      </c>
      <c r="M31" s="8" t="s">
        <v>13</v>
      </c>
      <c r="N31" s="9" t="s">
        <v>14</v>
      </c>
      <c r="O31" s="9" t="s">
        <v>56</v>
      </c>
    </row>
    <row r="32" spans="1:15" x14ac:dyDescent="0.35">
      <c r="A32" s="8">
        <v>9</v>
      </c>
      <c r="B32" s="8">
        <v>2021</v>
      </c>
      <c r="C32" s="16" t="s">
        <v>11</v>
      </c>
      <c r="D32" s="18">
        <v>211953</v>
      </c>
      <c r="E32" s="9">
        <v>4963</v>
      </c>
      <c r="F32" s="9" t="s">
        <v>73</v>
      </c>
      <c r="G32" s="16" t="s">
        <v>87</v>
      </c>
      <c r="H32" s="10">
        <v>138508.94</v>
      </c>
      <c r="I32" s="9" t="s">
        <v>88</v>
      </c>
      <c r="J32" s="9">
        <v>1.2</v>
      </c>
      <c r="K32" s="9">
        <v>10.67</v>
      </c>
      <c r="L32" s="8">
        <v>11925809</v>
      </c>
      <c r="M32" s="8" t="s">
        <v>31</v>
      </c>
      <c r="N32" s="9" t="s">
        <v>32</v>
      </c>
      <c r="O32" s="9" t="s">
        <v>61</v>
      </c>
    </row>
    <row r="33" spans="1:15" x14ac:dyDescent="0.35">
      <c r="A33" s="8">
        <v>9</v>
      </c>
      <c r="B33" s="8">
        <v>2021</v>
      </c>
      <c r="C33" s="16" t="s">
        <v>11</v>
      </c>
      <c r="D33" s="18">
        <v>211953</v>
      </c>
      <c r="E33" s="9">
        <v>4963</v>
      </c>
      <c r="F33" s="9" t="s">
        <v>73</v>
      </c>
      <c r="G33" s="16" t="s">
        <v>87</v>
      </c>
      <c r="H33" s="10">
        <v>138508.94</v>
      </c>
      <c r="I33" s="9" t="s">
        <v>88</v>
      </c>
      <c r="J33" s="9">
        <v>173</v>
      </c>
      <c r="K33" s="9">
        <v>10.67</v>
      </c>
      <c r="L33" s="8">
        <v>7116617</v>
      </c>
      <c r="M33" s="8" t="s">
        <v>27</v>
      </c>
      <c r="N33" s="9" t="s">
        <v>28</v>
      </c>
      <c r="O33" s="9" t="s">
        <v>92</v>
      </c>
    </row>
    <row r="34" spans="1:15" x14ac:dyDescent="0.35">
      <c r="A34" s="8">
        <v>9</v>
      </c>
      <c r="B34" s="8">
        <v>2021</v>
      </c>
      <c r="C34" s="16" t="s">
        <v>11</v>
      </c>
      <c r="D34" s="18">
        <v>211953</v>
      </c>
      <c r="E34" s="9">
        <v>4963</v>
      </c>
      <c r="F34" s="9" t="s">
        <v>73</v>
      </c>
      <c r="G34" s="16" t="s">
        <v>87</v>
      </c>
      <c r="H34" s="10">
        <v>138508.94</v>
      </c>
      <c r="I34" s="9" t="s">
        <v>88</v>
      </c>
      <c r="J34" s="9">
        <v>1.2</v>
      </c>
      <c r="K34" s="9">
        <v>10.67</v>
      </c>
      <c r="L34" s="8">
        <v>3225899</v>
      </c>
      <c r="M34" s="8" t="s">
        <v>63</v>
      </c>
      <c r="N34" s="9" t="s">
        <v>24</v>
      </c>
      <c r="O34" s="9" t="s">
        <v>93</v>
      </c>
    </row>
    <row r="35" spans="1:15" x14ac:dyDescent="0.35">
      <c r="A35" s="8">
        <v>9</v>
      </c>
      <c r="B35" s="8">
        <v>2021</v>
      </c>
      <c r="C35" s="16" t="s">
        <v>11</v>
      </c>
      <c r="D35" s="18">
        <v>211953</v>
      </c>
      <c r="E35" s="9">
        <v>4963</v>
      </c>
      <c r="F35" s="9" t="s">
        <v>73</v>
      </c>
      <c r="G35" s="16" t="s">
        <v>87</v>
      </c>
      <c r="H35" s="10">
        <v>138508.94</v>
      </c>
      <c r="I35" s="9" t="s">
        <v>88</v>
      </c>
      <c r="J35" s="9">
        <f>1200+1200</f>
        <v>2400</v>
      </c>
      <c r="K35" s="9">
        <f>10.66+10.67</f>
        <v>21.33</v>
      </c>
      <c r="L35" s="8">
        <v>10792</v>
      </c>
      <c r="M35" s="8" t="s">
        <v>13</v>
      </c>
      <c r="N35" s="9" t="s">
        <v>14</v>
      </c>
      <c r="O35" s="9" t="s">
        <v>56</v>
      </c>
    </row>
    <row r="39" spans="1:15" x14ac:dyDescent="0.35">
      <c r="A39" s="11"/>
      <c r="B39" s="11"/>
      <c r="C39" s="11"/>
      <c r="D39" s="11"/>
    </row>
    <row r="40" spans="1:15" x14ac:dyDescent="0.35">
      <c r="A40" s="11"/>
      <c r="B40" s="11"/>
      <c r="C40" s="11"/>
      <c r="D40" s="11"/>
      <c r="L40" t="s">
        <v>90</v>
      </c>
    </row>
    <row r="41" spans="1:15" x14ac:dyDescent="0.35">
      <c r="A41" s="11"/>
      <c r="B41" s="11"/>
      <c r="C41" s="11"/>
      <c r="D41" s="11"/>
    </row>
    <row r="42" spans="1:15" x14ac:dyDescent="0.35">
      <c r="A42" s="11"/>
      <c r="B42" s="11"/>
      <c r="C42" s="11"/>
      <c r="D42" s="11"/>
    </row>
    <row r="43" spans="1:15" x14ac:dyDescent="0.35">
      <c r="A43" s="11"/>
      <c r="B43" s="11"/>
      <c r="C43" s="11"/>
      <c r="D43" s="11"/>
    </row>
    <row r="44" spans="1:15" x14ac:dyDescent="0.35">
      <c r="A44" s="11"/>
      <c r="B44" s="11"/>
      <c r="C44" s="11"/>
      <c r="D44" s="11"/>
    </row>
    <row r="45" spans="1:15" x14ac:dyDescent="0.35">
      <c r="A45" s="11"/>
      <c r="B45" s="11"/>
      <c r="C45" s="11"/>
      <c r="D45" s="11"/>
    </row>
    <row r="46" spans="1:15" x14ac:dyDescent="0.35">
      <c r="A46" s="11"/>
      <c r="B46" s="11"/>
      <c r="C46" s="11"/>
      <c r="D46" s="11"/>
    </row>
    <row r="47" spans="1:15" x14ac:dyDescent="0.35">
      <c r="A47" s="11"/>
      <c r="B47" s="11"/>
      <c r="C47" s="11"/>
      <c r="D47" s="11"/>
    </row>
    <row r="48" spans="1:15" x14ac:dyDescent="0.35">
      <c r="A48" s="11"/>
      <c r="B48" s="11"/>
      <c r="C48" s="11"/>
      <c r="D48" s="11"/>
    </row>
    <row r="49" spans="1:4" x14ac:dyDescent="0.35">
      <c r="A49" s="11"/>
      <c r="B49" s="11"/>
      <c r="C49" s="11"/>
      <c r="D49" s="11"/>
    </row>
    <row r="50" spans="1:4" x14ac:dyDescent="0.35">
      <c r="A50" s="11"/>
      <c r="B50" s="11"/>
      <c r="C50" s="11"/>
      <c r="D50" s="11"/>
    </row>
    <row r="51" spans="1:4" x14ac:dyDescent="0.35">
      <c r="A51" s="11"/>
      <c r="B51" s="11"/>
      <c r="C51" s="11"/>
      <c r="D51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2DA79-EA35-4B69-9938-7AC00E0CBB23}">
  <dimension ref="A1:O47"/>
  <sheetViews>
    <sheetView workbookViewId="0">
      <selection activeCell="M50" sqref="M50"/>
    </sheetView>
  </sheetViews>
  <sheetFormatPr defaultRowHeight="14.5" x14ac:dyDescent="0.35"/>
  <cols>
    <col min="3" max="3" width="10.453125" customWidth="1"/>
    <col min="5" max="5" width="22.453125" customWidth="1"/>
    <col min="7" max="7" width="23" customWidth="1"/>
    <col min="8" max="8" width="12.7265625" customWidth="1"/>
    <col min="9" max="9" width="18.453125" customWidth="1"/>
    <col min="10" max="10" width="38.81640625" customWidth="1"/>
    <col min="11" max="11" width="12.1796875" customWidth="1"/>
    <col min="12" max="13" width="25.1796875" style="1" customWidth="1"/>
    <col min="14" max="14" width="46" customWidth="1"/>
    <col min="15" max="15" width="13.7265625" customWidth="1"/>
  </cols>
  <sheetData>
    <row r="1" spans="1:15" ht="43.5" x14ac:dyDescent="0.35">
      <c r="A1" s="4" t="s">
        <v>1</v>
      </c>
      <c r="B1" s="4" t="s">
        <v>89</v>
      </c>
      <c r="C1" s="19" t="s">
        <v>49</v>
      </c>
      <c r="D1" s="19" t="s">
        <v>50</v>
      </c>
      <c r="E1" s="13" t="s">
        <v>4</v>
      </c>
      <c r="F1" s="12" t="s">
        <v>2</v>
      </c>
      <c r="G1" s="12" t="s">
        <v>3</v>
      </c>
      <c r="H1" s="14" t="s">
        <v>51</v>
      </c>
      <c r="I1" s="15" t="s">
        <v>5</v>
      </c>
      <c r="J1" s="12" t="s">
        <v>52</v>
      </c>
      <c r="K1" s="20" t="s">
        <v>94</v>
      </c>
      <c r="L1" s="21" t="s">
        <v>95</v>
      </c>
      <c r="M1" s="21" t="s">
        <v>202</v>
      </c>
      <c r="N1" s="21" t="s">
        <v>96</v>
      </c>
      <c r="O1" s="21" t="s">
        <v>150</v>
      </c>
    </row>
    <row r="2" spans="1:15" x14ac:dyDescent="0.35">
      <c r="A2" s="9">
        <v>5</v>
      </c>
      <c r="B2" s="9">
        <v>2021</v>
      </c>
      <c r="C2" s="16" t="s">
        <v>11</v>
      </c>
      <c r="D2" s="18">
        <v>210552</v>
      </c>
      <c r="E2" s="16" t="s">
        <v>97</v>
      </c>
      <c r="F2" s="9">
        <v>2737</v>
      </c>
      <c r="G2" s="9" t="s">
        <v>0</v>
      </c>
      <c r="H2" s="17">
        <v>44334</v>
      </c>
      <c r="I2" s="10">
        <v>1999.28</v>
      </c>
      <c r="J2" s="9" t="s">
        <v>98</v>
      </c>
      <c r="K2" s="22">
        <v>1.1579999999999999</v>
      </c>
      <c r="L2" s="8" t="s">
        <v>99</v>
      </c>
      <c r="M2" s="8" t="s">
        <v>204</v>
      </c>
      <c r="N2" s="9" t="s">
        <v>151</v>
      </c>
      <c r="O2" s="9">
        <v>800091294</v>
      </c>
    </row>
    <row r="3" spans="1:15" x14ac:dyDescent="0.35">
      <c r="A3" s="9">
        <v>4</v>
      </c>
      <c r="B3" s="9">
        <v>2021</v>
      </c>
      <c r="C3" s="16" t="s">
        <v>11</v>
      </c>
      <c r="D3" s="18">
        <v>210686</v>
      </c>
      <c r="E3" s="16" t="s">
        <v>100</v>
      </c>
      <c r="F3" s="9">
        <v>837</v>
      </c>
      <c r="G3" s="9" t="s">
        <v>101</v>
      </c>
      <c r="H3" s="17">
        <v>44297</v>
      </c>
      <c r="I3" s="10">
        <v>37517.97</v>
      </c>
      <c r="J3" s="9" t="s">
        <v>102</v>
      </c>
      <c r="K3" s="22">
        <v>7.0460000000000003</v>
      </c>
      <c r="L3" s="8" t="s">
        <v>103</v>
      </c>
      <c r="M3" s="8" t="s">
        <v>214</v>
      </c>
      <c r="N3" s="9" t="s">
        <v>151</v>
      </c>
      <c r="O3" s="9">
        <v>2000467952</v>
      </c>
    </row>
    <row r="4" spans="1:15" ht="13.5" customHeight="1" x14ac:dyDescent="0.35">
      <c r="A4" s="9">
        <v>2</v>
      </c>
      <c r="B4" s="9">
        <v>2021</v>
      </c>
      <c r="C4" s="16" t="s">
        <v>11</v>
      </c>
      <c r="D4" s="18">
        <v>210141</v>
      </c>
      <c r="E4" s="16" t="s">
        <v>104</v>
      </c>
      <c r="F4" s="9">
        <v>2010</v>
      </c>
      <c r="G4" s="9" t="s">
        <v>105</v>
      </c>
      <c r="H4" s="17">
        <v>44235</v>
      </c>
      <c r="I4" s="10">
        <v>584.46</v>
      </c>
      <c r="J4" s="23" t="s">
        <v>106</v>
      </c>
      <c r="K4" s="24">
        <v>1.169</v>
      </c>
      <c r="L4" s="8" t="s">
        <v>107</v>
      </c>
      <c r="M4" s="8" t="s">
        <v>210</v>
      </c>
      <c r="N4" s="9" t="s">
        <v>108</v>
      </c>
      <c r="O4" s="9"/>
    </row>
    <row r="5" spans="1:15" ht="27.75" customHeight="1" x14ac:dyDescent="0.35">
      <c r="A5" s="9">
        <v>2</v>
      </c>
      <c r="B5" s="9">
        <v>2021</v>
      </c>
      <c r="C5" s="16" t="s">
        <v>11</v>
      </c>
      <c r="D5" s="18">
        <v>210141</v>
      </c>
      <c r="E5" s="16" t="s">
        <v>104</v>
      </c>
      <c r="F5" s="9">
        <v>2010</v>
      </c>
      <c r="G5" s="9" t="s">
        <v>105</v>
      </c>
      <c r="H5" s="17">
        <v>44235</v>
      </c>
      <c r="I5" s="10">
        <v>584.46</v>
      </c>
      <c r="J5" s="23" t="s">
        <v>106</v>
      </c>
      <c r="K5" s="24"/>
      <c r="L5" s="8" t="s">
        <v>109</v>
      </c>
      <c r="M5" s="8" t="s">
        <v>213</v>
      </c>
      <c r="N5" s="9" t="s">
        <v>108</v>
      </c>
      <c r="O5" s="9"/>
    </row>
    <row r="6" spans="1:15" x14ac:dyDescent="0.35">
      <c r="A6" s="9">
        <v>5</v>
      </c>
      <c r="B6" s="9">
        <v>2021</v>
      </c>
      <c r="C6" s="16" t="s">
        <v>11</v>
      </c>
      <c r="D6" s="18">
        <v>211119</v>
      </c>
      <c r="E6" s="16" t="s">
        <v>110</v>
      </c>
      <c r="F6" s="9">
        <v>2010</v>
      </c>
      <c r="G6" s="9" t="s">
        <v>105</v>
      </c>
      <c r="H6" s="17">
        <v>44330</v>
      </c>
      <c r="I6" s="10">
        <v>-3506.42</v>
      </c>
      <c r="J6" s="9" t="s">
        <v>111</v>
      </c>
      <c r="K6" s="24">
        <v>0.82399999999999995</v>
      </c>
      <c r="L6" s="8" t="s">
        <v>107</v>
      </c>
      <c r="M6" s="8" t="s">
        <v>210</v>
      </c>
      <c r="N6" s="9" t="s">
        <v>108</v>
      </c>
      <c r="O6" s="9"/>
    </row>
    <row r="7" spans="1:15" x14ac:dyDescent="0.35">
      <c r="A7" s="9">
        <v>5</v>
      </c>
      <c r="B7" s="9">
        <v>2021</v>
      </c>
      <c r="C7" s="16" t="s">
        <v>11</v>
      </c>
      <c r="D7" s="18">
        <v>211119</v>
      </c>
      <c r="E7" s="16" t="s">
        <v>110</v>
      </c>
      <c r="F7" s="9">
        <v>2010</v>
      </c>
      <c r="G7" s="9" t="s">
        <v>105</v>
      </c>
      <c r="H7" s="17">
        <v>44330</v>
      </c>
      <c r="I7" s="10">
        <v>-3506.42</v>
      </c>
      <c r="J7" s="9" t="s">
        <v>111</v>
      </c>
      <c r="K7" s="24"/>
      <c r="L7" s="8" t="s">
        <v>109</v>
      </c>
      <c r="M7" s="8" t="s">
        <v>213</v>
      </c>
      <c r="N7" s="9" t="s">
        <v>108</v>
      </c>
      <c r="O7" s="9"/>
    </row>
    <row r="8" spans="1:15" x14ac:dyDescent="0.35">
      <c r="A8" s="9">
        <v>2</v>
      </c>
      <c r="B8" s="9">
        <v>2021</v>
      </c>
      <c r="C8" s="16" t="s">
        <v>11</v>
      </c>
      <c r="D8" s="18">
        <v>210026</v>
      </c>
      <c r="E8" s="16" t="s">
        <v>112</v>
      </c>
      <c r="F8" s="9">
        <v>2808</v>
      </c>
      <c r="G8" s="9" t="s">
        <v>113</v>
      </c>
      <c r="H8" s="17">
        <v>44244</v>
      </c>
      <c r="I8" s="10">
        <v>192298.83</v>
      </c>
      <c r="J8" s="9" t="s">
        <v>114</v>
      </c>
      <c r="K8" s="22">
        <v>86.364999999999995</v>
      </c>
      <c r="L8" s="8" t="s">
        <v>115</v>
      </c>
      <c r="M8" s="8" t="s">
        <v>203</v>
      </c>
      <c r="N8" s="9" t="s">
        <v>116</v>
      </c>
      <c r="O8" s="9">
        <v>8110881217</v>
      </c>
    </row>
    <row r="9" spans="1:15" x14ac:dyDescent="0.35">
      <c r="A9" s="9">
        <v>2</v>
      </c>
      <c r="B9" s="9">
        <v>2021</v>
      </c>
      <c r="C9" s="16" t="s">
        <v>11</v>
      </c>
      <c r="D9" s="18">
        <v>210488</v>
      </c>
      <c r="E9" s="16" t="s">
        <v>117</v>
      </c>
      <c r="F9" s="9">
        <v>2808</v>
      </c>
      <c r="G9" s="9" t="s">
        <v>113</v>
      </c>
      <c r="H9" s="17">
        <v>44255</v>
      </c>
      <c r="I9" s="10">
        <v>180349.17</v>
      </c>
      <c r="J9" s="9" t="s">
        <v>118</v>
      </c>
      <c r="K9" s="22">
        <v>77.046000000000006</v>
      </c>
      <c r="L9" s="8" t="s">
        <v>115</v>
      </c>
      <c r="M9" s="8" t="s">
        <v>203</v>
      </c>
      <c r="N9" s="9" t="s">
        <v>116</v>
      </c>
      <c r="O9" s="9">
        <v>8110881217</v>
      </c>
    </row>
    <row r="10" spans="1:15" x14ac:dyDescent="0.35">
      <c r="A10" s="9">
        <v>5</v>
      </c>
      <c r="B10" s="9">
        <v>2021</v>
      </c>
      <c r="C10" s="16" t="s">
        <v>11</v>
      </c>
      <c r="D10" s="18">
        <v>210736</v>
      </c>
      <c r="E10" s="16" t="s">
        <v>119</v>
      </c>
      <c r="F10" s="9">
        <v>2808</v>
      </c>
      <c r="G10" s="9" t="s">
        <v>113</v>
      </c>
      <c r="H10" s="17">
        <v>44347</v>
      </c>
      <c r="I10" s="10">
        <v>182533.35</v>
      </c>
      <c r="J10" s="9" t="s">
        <v>120</v>
      </c>
      <c r="K10" s="22">
        <v>77.465999999999994</v>
      </c>
      <c r="L10" s="8" t="s">
        <v>115</v>
      </c>
      <c r="M10" s="8" t="s">
        <v>203</v>
      </c>
      <c r="N10" s="9" t="s">
        <v>116</v>
      </c>
      <c r="O10" s="9">
        <v>8110881217</v>
      </c>
    </row>
    <row r="11" spans="1:15" x14ac:dyDescent="0.35">
      <c r="A11" s="9">
        <v>3</v>
      </c>
      <c r="B11" s="9">
        <v>2021</v>
      </c>
      <c r="C11" s="16" t="s">
        <v>11</v>
      </c>
      <c r="D11" s="18">
        <v>210751</v>
      </c>
      <c r="E11" s="16" t="s">
        <v>121</v>
      </c>
      <c r="F11" s="9">
        <v>2808</v>
      </c>
      <c r="G11" s="9" t="s">
        <v>113</v>
      </c>
      <c r="H11" s="17">
        <v>44286</v>
      </c>
      <c r="I11" s="10">
        <v>190855.03</v>
      </c>
      <c r="J11" s="9" t="s">
        <v>122</v>
      </c>
      <c r="K11" s="22">
        <v>82.936000000000007</v>
      </c>
      <c r="L11" s="8" t="s">
        <v>115</v>
      </c>
      <c r="M11" s="8" t="s">
        <v>203</v>
      </c>
      <c r="N11" s="9" t="s">
        <v>116</v>
      </c>
      <c r="O11" s="9">
        <v>8110881217</v>
      </c>
    </row>
    <row r="12" spans="1:15" x14ac:dyDescent="0.35">
      <c r="A12" s="9">
        <v>4</v>
      </c>
      <c r="B12" s="9">
        <v>2021</v>
      </c>
      <c r="C12" s="16" t="s">
        <v>11</v>
      </c>
      <c r="D12" s="18">
        <v>210898</v>
      </c>
      <c r="E12" s="16" t="s">
        <v>123</v>
      </c>
      <c r="F12" s="9">
        <v>2808</v>
      </c>
      <c r="G12" s="9" t="s">
        <v>113</v>
      </c>
      <c r="H12" s="17">
        <v>44316</v>
      </c>
      <c r="I12" s="10">
        <v>180934.38</v>
      </c>
      <c r="J12" s="9" t="s">
        <v>124</v>
      </c>
      <c r="K12" s="22">
        <v>78.064999999999998</v>
      </c>
      <c r="L12" s="8" t="s">
        <v>115</v>
      </c>
      <c r="M12" s="8" t="s">
        <v>203</v>
      </c>
      <c r="N12" s="9" t="s">
        <v>116</v>
      </c>
      <c r="O12" s="9">
        <v>8110881217</v>
      </c>
    </row>
    <row r="13" spans="1:15" x14ac:dyDescent="0.35">
      <c r="A13" s="9">
        <v>7</v>
      </c>
      <c r="B13" s="9">
        <v>2021</v>
      </c>
      <c r="C13" s="16" t="s">
        <v>11</v>
      </c>
      <c r="D13" s="18">
        <v>211246</v>
      </c>
      <c r="E13" s="16" t="s">
        <v>125</v>
      </c>
      <c r="F13" s="9">
        <v>2808</v>
      </c>
      <c r="G13" s="9" t="s">
        <v>113</v>
      </c>
      <c r="H13" s="17">
        <v>44386</v>
      </c>
      <c r="I13" s="10">
        <v>188458.74</v>
      </c>
      <c r="J13" s="9" t="s">
        <v>126</v>
      </c>
      <c r="K13" s="22">
        <v>80.421000000000006</v>
      </c>
      <c r="L13" s="8" t="s">
        <v>115</v>
      </c>
      <c r="M13" s="8" t="s">
        <v>203</v>
      </c>
      <c r="N13" s="9" t="s">
        <v>116</v>
      </c>
      <c r="O13" s="9">
        <v>8110881217</v>
      </c>
    </row>
    <row r="14" spans="1:15" x14ac:dyDescent="0.35">
      <c r="A14" s="9">
        <v>7</v>
      </c>
      <c r="B14" s="9">
        <v>2021</v>
      </c>
      <c r="C14" s="16" t="s">
        <v>11</v>
      </c>
      <c r="D14" s="18">
        <v>211448</v>
      </c>
      <c r="E14" s="16" t="s">
        <v>127</v>
      </c>
      <c r="F14" s="9">
        <v>2808</v>
      </c>
      <c r="G14" s="9" t="s">
        <v>113</v>
      </c>
      <c r="H14" s="17">
        <v>44408</v>
      </c>
      <c r="I14" s="10">
        <v>182435.84</v>
      </c>
      <c r="J14" s="9" t="s">
        <v>128</v>
      </c>
      <c r="K14" s="22">
        <v>78.558000000000007</v>
      </c>
      <c r="L14" s="8" t="s">
        <v>115</v>
      </c>
      <c r="M14" s="8" t="s">
        <v>203</v>
      </c>
      <c r="N14" s="9" t="s">
        <v>116</v>
      </c>
      <c r="O14" s="9">
        <v>8110881217</v>
      </c>
    </row>
    <row r="15" spans="1:15" x14ac:dyDescent="0.35">
      <c r="A15" s="9">
        <v>9</v>
      </c>
      <c r="B15" s="9">
        <v>2021</v>
      </c>
      <c r="C15" s="16" t="s">
        <v>11</v>
      </c>
      <c r="D15" s="18">
        <v>211664</v>
      </c>
      <c r="E15" s="16" t="s">
        <v>129</v>
      </c>
      <c r="F15" s="9">
        <v>2808</v>
      </c>
      <c r="G15" s="9" t="s">
        <v>113</v>
      </c>
      <c r="H15" s="17">
        <v>44448</v>
      </c>
      <c r="I15" s="10">
        <v>185466.63</v>
      </c>
      <c r="J15" s="9" t="s">
        <v>130</v>
      </c>
      <c r="K15" s="22">
        <v>80.478999999999999</v>
      </c>
      <c r="L15" s="8" t="s">
        <v>115</v>
      </c>
      <c r="M15" s="8" t="s">
        <v>203</v>
      </c>
      <c r="N15" s="9" t="s">
        <v>116</v>
      </c>
      <c r="O15" s="9">
        <v>8110881217</v>
      </c>
    </row>
    <row r="16" spans="1:15" x14ac:dyDescent="0.35">
      <c r="A16" s="9">
        <v>10</v>
      </c>
      <c r="B16" s="9">
        <v>2021</v>
      </c>
      <c r="C16" s="16" t="s">
        <v>11</v>
      </c>
      <c r="D16" s="18">
        <v>211926</v>
      </c>
      <c r="E16" s="16" t="s">
        <v>131</v>
      </c>
      <c r="F16" s="9">
        <v>2808</v>
      </c>
      <c r="G16" s="9" t="s">
        <v>113</v>
      </c>
      <c r="H16" s="17">
        <v>44481</v>
      </c>
      <c r="I16" s="10">
        <v>183757.8</v>
      </c>
      <c r="J16" s="9" t="s">
        <v>132</v>
      </c>
      <c r="K16" s="22">
        <v>79.748000000000005</v>
      </c>
      <c r="L16" s="8" t="s">
        <v>115</v>
      </c>
      <c r="M16" s="8" t="s">
        <v>203</v>
      </c>
      <c r="N16" s="9" t="s">
        <v>116</v>
      </c>
      <c r="O16" s="9">
        <v>8110881217</v>
      </c>
    </row>
    <row r="17" spans="1:15" x14ac:dyDescent="0.35">
      <c r="A17" s="9">
        <v>10</v>
      </c>
      <c r="B17" s="9">
        <v>2021</v>
      </c>
      <c r="C17" s="16" t="s">
        <v>11</v>
      </c>
      <c r="D17" s="18">
        <v>212161</v>
      </c>
      <c r="E17" s="16" t="s">
        <v>133</v>
      </c>
      <c r="F17" s="9">
        <v>2808</v>
      </c>
      <c r="G17" s="9" t="s">
        <v>113</v>
      </c>
      <c r="H17" s="17">
        <v>44500</v>
      </c>
      <c r="I17" s="10">
        <v>184775.3</v>
      </c>
      <c r="J17" s="9" t="s">
        <v>134</v>
      </c>
      <c r="K17" s="22">
        <v>81.036000000000001</v>
      </c>
      <c r="L17" s="8" t="s">
        <v>115</v>
      </c>
      <c r="M17" s="8" t="s">
        <v>203</v>
      </c>
      <c r="N17" s="9" t="s">
        <v>116</v>
      </c>
      <c r="O17" s="9">
        <v>8110881217</v>
      </c>
    </row>
    <row r="18" spans="1:15" x14ac:dyDescent="0.35">
      <c r="A18" s="9">
        <v>12</v>
      </c>
      <c r="B18" s="9">
        <v>2021</v>
      </c>
      <c r="C18" s="16" t="s">
        <v>11</v>
      </c>
      <c r="D18" s="18">
        <v>212371</v>
      </c>
      <c r="E18" s="16" t="s">
        <v>135</v>
      </c>
      <c r="F18" s="9">
        <v>2808</v>
      </c>
      <c r="G18" s="9" t="s">
        <v>113</v>
      </c>
      <c r="H18" s="17">
        <v>44538</v>
      </c>
      <c r="I18" s="10">
        <v>207321.17</v>
      </c>
      <c r="J18" s="9" t="s">
        <v>136</v>
      </c>
      <c r="K18" s="22">
        <v>92.501999999999995</v>
      </c>
      <c r="L18" s="8" t="s">
        <v>115</v>
      </c>
      <c r="M18" s="8" t="s">
        <v>203</v>
      </c>
      <c r="N18" s="9" t="s">
        <v>116</v>
      </c>
      <c r="O18" s="9">
        <v>8110881217</v>
      </c>
    </row>
    <row r="19" spans="1:15" x14ac:dyDescent="0.35">
      <c r="A19" s="9">
        <v>12</v>
      </c>
      <c r="B19" s="9">
        <v>2021</v>
      </c>
      <c r="C19" s="16" t="s">
        <v>11</v>
      </c>
      <c r="D19" s="18">
        <v>212467</v>
      </c>
      <c r="E19" s="16" t="s">
        <v>137</v>
      </c>
      <c r="F19" s="9">
        <v>2808</v>
      </c>
      <c r="G19" s="9" t="s">
        <v>113</v>
      </c>
      <c r="H19" s="17">
        <v>44561</v>
      </c>
      <c r="I19" s="10">
        <v>221815.79</v>
      </c>
      <c r="J19" s="9" t="s">
        <v>138</v>
      </c>
      <c r="K19" s="22">
        <v>100.376</v>
      </c>
      <c r="L19" s="8" t="s">
        <v>115</v>
      </c>
      <c r="M19" s="8" t="s">
        <v>203</v>
      </c>
      <c r="N19" s="9" t="s">
        <v>116</v>
      </c>
      <c r="O19" s="9">
        <v>8110881217</v>
      </c>
    </row>
    <row r="20" spans="1:15" x14ac:dyDescent="0.35">
      <c r="A20" s="9">
        <v>5</v>
      </c>
      <c r="B20" s="9">
        <v>2021</v>
      </c>
      <c r="C20" s="16" t="s">
        <v>11</v>
      </c>
      <c r="D20" s="18">
        <v>210944</v>
      </c>
      <c r="E20" s="16" t="s">
        <v>139</v>
      </c>
      <c r="F20" s="9">
        <v>4348</v>
      </c>
      <c r="G20" s="9" t="s">
        <v>140</v>
      </c>
      <c r="H20" s="17">
        <v>44339</v>
      </c>
      <c r="I20" s="10">
        <v>1667.92</v>
      </c>
      <c r="J20" s="9" t="s">
        <v>141</v>
      </c>
      <c r="K20" s="22">
        <v>0.80300000000000005</v>
      </c>
      <c r="L20" s="8" t="s">
        <v>142</v>
      </c>
      <c r="M20" s="8" t="s">
        <v>207</v>
      </c>
      <c r="N20" s="9" t="s">
        <v>143</v>
      </c>
      <c r="O20" s="9"/>
    </row>
    <row r="21" spans="1:15" x14ac:dyDescent="0.35">
      <c r="A21" s="9">
        <v>5</v>
      </c>
      <c r="B21" s="9">
        <v>2021</v>
      </c>
      <c r="C21" s="16" t="s">
        <v>11</v>
      </c>
      <c r="D21" s="18">
        <v>210947</v>
      </c>
      <c r="E21" s="16" t="s">
        <v>144</v>
      </c>
      <c r="F21" s="9">
        <v>4348</v>
      </c>
      <c r="G21" s="9" t="s">
        <v>140</v>
      </c>
      <c r="H21" s="17">
        <v>44339</v>
      </c>
      <c r="I21" s="10">
        <v>1936.27</v>
      </c>
      <c r="J21" s="9" t="s">
        <v>141</v>
      </c>
      <c r="K21" s="22">
        <v>0.45800000000000002</v>
      </c>
      <c r="L21" s="8" t="s">
        <v>145</v>
      </c>
      <c r="M21" s="8" t="s">
        <v>205</v>
      </c>
      <c r="N21" s="9" t="s">
        <v>143</v>
      </c>
      <c r="O21" s="9"/>
    </row>
    <row r="22" spans="1:15" x14ac:dyDescent="0.35">
      <c r="A22" s="9">
        <v>5</v>
      </c>
      <c r="B22" s="9">
        <v>2021</v>
      </c>
      <c r="C22" s="16" t="s">
        <v>11</v>
      </c>
      <c r="D22" s="18">
        <v>210950</v>
      </c>
      <c r="E22" s="16" t="s">
        <v>146</v>
      </c>
      <c r="F22" s="9">
        <v>4348</v>
      </c>
      <c r="G22" s="9" t="s">
        <v>140</v>
      </c>
      <c r="H22" s="17">
        <v>44339</v>
      </c>
      <c r="I22" s="10">
        <v>483.86</v>
      </c>
      <c r="J22" s="9" t="s">
        <v>141</v>
      </c>
      <c r="K22" s="22">
        <v>0.19800000000000001</v>
      </c>
      <c r="L22" s="8" t="s">
        <v>147</v>
      </c>
      <c r="M22" s="8" t="s">
        <v>211</v>
      </c>
      <c r="N22" s="9" t="s">
        <v>143</v>
      </c>
      <c r="O22" s="9"/>
    </row>
    <row r="23" spans="1:15" x14ac:dyDescent="0.35">
      <c r="A23" s="9">
        <v>5</v>
      </c>
      <c r="B23" s="9">
        <v>2021</v>
      </c>
      <c r="C23" s="16" t="s">
        <v>11</v>
      </c>
      <c r="D23" s="18">
        <v>210951</v>
      </c>
      <c r="E23" s="16" t="s">
        <v>148</v>
      </c>
      <c r="F23" s="9">
        <v>4348</v>
      </c>
      <c r="G23" s="9" t="s">
        <v>140</v>
      </c>
      <c r="H23" s="17">
        <v>44339</v>
      </c>
      <c r="I23" s="10">
        <v>-2410.0100000000002</v>
      </c>
      <c r="J23" s="9" t="s">
        <v>141</v>
      </c>
      <c r="K23" s="22">
        <v>0.24299999999999999</v>
      </c>
      <c r="L23" s="8" t="s">
        <v>149</v>
      </c>
      <c r="M23" s="8" t="s">
        <v>208</v>
      </c>
      <c r="N23" s="9" t="s">
        <v>143</v>
      </c>
      <c r="O23" s="9"/>
    </row>
    <row r="24" spans="1:15" x14ac:dyDescent="0.35">
      <c r="A24" s="9">
        <v>5</v>
      </c>
      <c r="B24" s="9">
        <v>2022</v>
      </c>
      <c r="C24" s="16" t="s">
        <v>11</v>
      </c>
      <c r="D24" s="9">
        <v>221070</v>
      </c>
      <c r="E24" s="8">
        <v>6120122376</v>
      </c>
      <c r="F24" s="9">
        <v>2010</v>
      </c>
      <c r="G24" s="9" t="s">
        <v>105</v>
      </c>
      <c r="H24" s="28">
        <v>44697</v>
      </c>
      <c r="I24" s="10">
        <v>15105.31</v>
      </c>
      <c r="J24" s="9" t="s">
        <v>171</v>
      </c>
      <c r="K24" s="22">
        <v>2.2050000000000001</v>
      </c>
      <c r="L24" s="8" t="s">
        <v>107</v>
      </c>
      <c r="M24" s="8" t="s">
        <v>210</v>
      </c>
      <c r="N24" s="9" t="s">
        <v>108</v>
      </c>
      <c r="O24" s="9"/>
    </row>
    <row r="25" spans="1:15" x14ac:dyDescent="0.35">
      <c r="A25" s="9">
        <v>12</v>
      </c>
      <c r="B25" s="9">
        <v>2022</v>
      </c>
      <c r="C25" s="16" t="s">
        <v>11</v>
      </c>
      <c r="D25" s="9">
        <v>222364</v>
      </c>
      <c r="E25" s="8">
        <v>6130009373</v>
      </c>
      <c r="F25" s="9">
        <v>2010</v>
      </c>
      <c r="G25" s="9" t="s">
        <v>105</v>
      </c>
      <c r="H25" s="28">
        <v>44926</v>
      </c>
      <c r="I25" s="10">
        <v>7653.26</v>
      </c>
      <c r="J25" s="9" t="s">
        <v>172</v>
      </c>
      <c r="K25" s="22">
        <v>1.3</v>
      </c>
      <c r="L25" s="8" t="s">
        <v>107</v>
      </c>
      <c r="M25" s="8" t="s">
        <v>210</v>
      </c>
      <c r="N25" s="9" t="s">
        <v>108</v>
      </c>
      <c r="O25" s="9"/>
    </row>
    <row r="26" spans="1:15" x14ac:dyDescent="0.35">
      <c r="A26" s="9">
        <v>5</v>
      </c>
      <c r="B26" s="9">
        <v>2022</v>
      </c>
      <c r="C26" s="16" t="s">
        <v>11</v>
      </c>
      <c r="D26" s="9">
        <v>220817</v>
      </c>
      <c r="E26" s="8">
        <v>7903717200</v>
      </c>
      <c r="F26" s="9">
        <v>4348</v>
      </c>
      <c r="G26" s="9" t="s">
        <v>140</v>
      </c>
      <c r="H26" s="28">
        <v>44703</v>
      </c>
      <c r="I26" s="10">
        <v>5965.89</v>
      </c>
      <c r="J26" s="9" t="s">
        <v>173</v>
      </c>
      <c r="K26" s="25">
        <v>0.69599999999999995</v>
      </c>
      <c r="L26" s="26" t="s">
        <v>152</v>
      </c>
      <c r="M26" s="26" t="s">
        <v>206</v>
      </c>
      <c r="N26" s="9" t="s">
        <v>143</v>
      </c>
      <c r="O26" s="9"/>
    </row>
    <row r="27" spans="1:15" x14ac:dyDescent="0.35">
      <c r="A27" s="9">
        <v>5</v>
      </c>
      <c r="B27" s="9">
        <v>2022</v>
      </c>
      <c r="C27" s="16" t="s">
        <v>11</v>
      </c>
      <c r="D27" s="9">
        <v>220878</v>
      </c>
      <c r="E27" s="8">
        <v>7366645300</v>
      </c>
      <c r="F27" s="9">
        <v>4348</v>
      </c>
      <c r="G27" s="9" t="s">
        <v>140</v>
      </c>
      <c r="H27" s="28">
        <v>44703</v>
      </c>
      <c r="I27" s="10">
        <v>6849.26</v>
      </c>
      <c r="J27" s="9" t="s">
        <v>171</v>
      </c>
      <c r="K27" s="25">
        <v>0.88300000000000001</v>
      </c>
      <c r="L27" s="8" t="s">
        <v>145</v>
      </c>
      <c r="M27" s="8" t="s">
        <v>205</v>
      </c>
      <c r="N27" s="9" t="s">
        <v>143</v>
      </c>
      <c r="O27" s="9"/>
    </row>
    <row r="28" spans="1:15" x14ac:dyDescent="0.35">
      <c r="A28" s="9">
        <v>5</v>
      </c>
      <c r="B28" s="9">
        <v>2022</v>
      </c>
      <c r="C28" s="16" t="s">
        <v>11</v>
      </c>
      <c r="D28" s="9">
        <v>220882</v>
      </c>
      <c r="E28" s="8">
        <v>7316909400</v>
      </c>
      <c r="F28" s="9">
        <v>4348</v>
      </c>
      <c r="G28" s="9" t="s">
        <v>140</v>
      </c>
      <c r="H28" s="28">
        <v>44703</v>
      </c>
      <c r="I28" s="10">
        <v>4212.33</v>
      </c>
      <c r="J28" s="9" t="s">
        <v>171</v>
      </c>
      <c r="K28" s="25">
        <v>0.433</v>
      </c>
      <c r="L28" s="8" t="s">
        <v>142</v>
      </c>
      <c r="M28" s="8" t="s">
        <v>207</v>
      </c>
      <c r="N28" s="9" t="s">
        <v>143</v>
      </c>
      <c r="O28" s="9"/>
    </row>
    <row r="29" spans="1:15" x14ac:dyDescent="0.35">
      <c r="A29" s="9">
        <v>5</v>
      </c>
      <c r="B29" s="9">
        <v>2022</v>
      </c>
      <c r="C29" s="16" t="s">
        <v>11</v>
      </c>
      <c r="D29" s="9">
        <v>220883</v>
      </c>
      <c r="E29" s="8">
        <v>7312946700</v>
      </c>
      <c r="F29" s="9">
        <v>4348</v>
      </c>
      <c r="G29" s="9" t="s">
        <v>140</v>
      </c>
      <c r="H29" s="28">
        <v>44703</v>
      </c>
      <c r="I29" s="10">
        <v>2743.47</v>
      </c>
      <c r="J29" s="9" t="s">
        <v>171</v>
      </c>
      <c r="K29" s="25">
        <v>0.218</v>
      </c>
      <c r="L29" s="8" t="s">
        <v>149</v>
      </c>
      <c r="M29" s="8" t="s">
        <v>208</v>
      </c>
      <c r="N29" s="9" t="s">
        <v>143</v>
      </c>
      <c r="O29" s="9"/>
    </row>
    <row r="30" spans="1:15" x14ac:dyDescent="0.35">
      <c r="A30" s="9">
        <v>5</v>
      </c>
      <c r="B30" s="9">
        <v>2022</v>
      </c>
      <c r="C30" s="16" t="s">
        <v>11</v>
      </c>
      <c r="D30" s="9">
        <v>220885</v>
      </c>
      <c r="E30" s="8">
        <v>7353496900</v>
      </c>
      <c r="F30" s="9">
        <v>4348</v>
      </c>
      <c r="G30" s="9" t="s">
        <v>140</v>
      </c>
      <c r="H30" s="28">
        <v>44703</v>
      </c>
      <c r="I30" s="10">
        <v>5551.79</v>
      </c>
      <c r="J30" s="9" t="s">
        <v>171</v>
      </c>
      <c r="K30" s="25">
        <v>0.66800000000000004</v>
      </c>
      <c r="L30" s="8" t="s">
        <v>147</v>
      </c>
      <c r="M30" s="8" t="s">
        <v>211</v>
      </c>
      <c r="N30" s="9" t="s">
        <v>143</v>
      </c>
      <c r="O30" s="9"/>
    </row>
    <row r="31" spans="1:15" x14ac:dyDescent="0.35">
      <c r="A31" s="9">
        <v>4</v>
      </c>
      <c r="B31" s="9">
        <v>2022</v>
      </c>
      <c r="C31" s="16" t="s">
        <v>11</v>
      </c>
      <c r="D31" s="9">
        <v>220665</v>
      </c>
      <c r="E31" s="8">
        <v>2213159945</v>
      </c>
      <c r="F31" s="9">
        <v>837</v>
      </c>
      <c r="G31" s="9" t="s">
        <v>101</v>
      </c>
      <c r="H31" s="27">
        <v>44670</v>
      </c>
      <c r="I31" s="10">
        <v>50870.86</v>
      </c>
      <c r="J31" s="29" t="s">
        <v>174</v>
      </c>
      <c r="K31" s="25">
        <v>7.625</v>
      </c>
      <c r="L31" s="8" t="s">
        <v>103</v>
      </c>
      <c r="M31" s="8" t="s">
        <v>214</v>
      </c>
      <c r="N31" s="9" t="s">
        <v>153</v>
      </c>
      <c r="O31" s="9"/>
    </row>
    <row r="32" spans="1:15" x14ac:dyDescent="0.35">
      <c r="A32" s="9">
        <v>5</v>
      </c>
      <c r="B32" s="9">
        <v>2022</v>
      </c>
      <c r="C32" s="16" t="s">
        <v>11</v>
      </c>
      <c r="D32" s="9">
        <v>220866</v>
      </c>
      <c r="E32" s="8">
        <v>2219578369</v>
      </c>
      <c r="F32" s="9">
        <v>837</v>
      </c>
      <c r="G32" s="9" t="s">
        <v>101</v>
      </c>
      <c r="H32" s="27">
        <v>44700</v>
      </c>
      <c r="I32" s="10">
        <v>-41389.089999999997</v>
      </c>
      <c r="J32" s="29" t="s">
        <v>175</v>
      </c>
      <c r="K32" s="25">
        <v>1.302</v>
      </c>
      <c r="L32" s="8" t="s">
        <v>103</v>
      </c>
      <c r="M32" s="8" t="s">
        <v>214</v>
      </c>
      <c r="N32" s="9" t="s">
        <v>153</v>
      </c>
      <c r="O32" s="9"/>
    </row>
    <row r="33" spans="1:15" x14ac:dyDescent="0.35">
      <c r="A33" s="9">
        <v>5</v>
      </c>
      <c r="B33" s="9">
        <v>2022</v>
      </c>
      <c r="C33" s="16" t="s">
        <v>11</v>
      </c>
      <c r="D33" s="9">
        <v>220915</v>
      </c>
      <c r="E33" s="8">
        <v>7482586800</v>
      </c>
      <c r="F33" s="9">
        <v>837</v>
      </c>
      <c r="G33" s="9" t="s">
        <v>101</v>
      </c>
      <c r="H33" s="27">
        <v>44699</v>
      </c>
      <c r="I33" s="10">
        <v>2516.83</v>
      </c>
      <c r="J33" s="29" t="s">
        <v>171</v>
      </c>
      <c r="K33" s="25">
        <v>0.11899999999999999</v>
      </c>
      <c r="L33" s="8" t="s">
        <v>154</v>
      </c>
      <c r="M33" s="8" t="s">
        <v>212</v>
      </c>
      <c r="N33" s="9" t="s">
        <v>155</v>
      </c>
      <c r="O33" s="9"/>
    </row>
    <row r="34" spans="1:15" x14ac:dyDescent="0.35">
      <c r="A34" s="9">
        <v>5</v>
      </c>
      <c r="B34" s="9">
        <v>2022</v>
      </c>
      <c r="C34" s="16" t="s">
        <v>11</v>
      </c>
      <c r="D34" s="9">
        <v>220918</v>
      </c>
      <c r="E34" s="8">
        <v>7487504100</v>
      </c>
      <c r="F34" s="9">
        <v>837</v>
      </c>
      <c r="G34" s="9" t="s">
        <v>101</v>
      </c>
      <c r="H34" s="27">
        <v>44698</v>
      </c>
      <c r="I34" s="10">
        <v>3769.82</v>
      </c>
      <c r="J34" s="29" t="s">
        <v>173</v>
      </c>
      <c r="K34" s="25">
        <v>0.33100000000000002</v>
      </c>
      <c r="L34" s="8" t="s">
        <v>156</v>
      </c>
      <c r="M34" s="8" t="s">
        <v>209</v>
      </c>
      <c r="N34" s="9" t="s">
        <v>155</v>
      </c>
      <c r="O34" s="9"/>
    </row>
    <row r="35" spans="1:15" x14ac:dyDescent="0.35">
      <c r="A35" s="9">
        <v>1</v>
      </c>
      <c r="B35" s="9">
        <v>2022</v>
      </c>
      <c r="C35" s="16" t="s">
        <v>11</v>
      </c>
      <c r="D35" s="9">
        <v>220250</v>
      </c>
      <c r="E35" s="26" t="s">
        <v>157</v>
      </c>
      <c r="F35" s="9">
        <v>2808</v>
      </c>
      <c r="G35" s="9" t="s">
        <v>113</v>
      </c>
      <c r="H35" s="27">
        <v>44592</v>
      </c>
      <c r="I35" s="10">
        <v>261484.6</v>
      </c>
      <c r="J35" s="29" t="s">
        <v>176</v>
      </c>
      <c r="K35" s="25">
        <v>102.55200000000001</v>
      </c>
      <c r="L35" s="8" t="s">
        <v>115</v>
      </c>
      <c r="M35" s="8" t="s">
        <v>203</v>
      </c>
      <c r="N35" s="9" t="s">
        <v>169</v>
      </c>
      <c r="O35" s="9">
        <v>8110881217</v>
      </c>
    </row>
    <row r="36" spans="1:15" x14ac:dyDescent="0.35">
      <c r="A36" s="9">
        <v>2</v>
      </c>
      <c r="B36" s="9">
        <v>2022</v>
      </c>
      <c r="C36" s="16" t="s">
        <v>11</v>
      </c>
      <c r="D36" s="9">
        <v>220394</v>
      </c>
      <c r="E36" s="26" t="s">
        <v>158</v>
      </c>
      <c r="F36" s="9">
        <v>2808</v>
      </c>
      <c r="G36" s="9" t="s">
        <v>113</v>
      </c>
      <c r="H36" s="27">
        <v>44620</v>
      </c>
      <c r="I36" s="10">
        <v>256952.17</v>
      </c>
      <c r="J36" s="29" t="s">
        <v>177</v>
      </c>
      <c r="K36" s="25">
        <v>95.686999999999998</v>
      </c>
      <c r="L36" s="8" t="s">
        <v>115</v>
      </c>
      <c r="M36" s="8" t="s">
        <v>203</v>
      </c>
      <c r="N36" s="9" t="s">
        <v>169</v>
      </c>
      <c r="O36" s="9">
        <v>8110881217</v>
      </c>
    </row>
    <row r="37" spans="1:15" x14ac:dyDescent="0.35">
      <c r="A37" s="9">
        <v>3</v>
      </c>
      <c r="B37" s="9">
        <v>2022</v>
      </c>
      <c r="C37" s="16" t="s">
        <v>11</v>
      </c>
      <c r="D37" s="9">
        <v>220671</v>
      </c>
      <c r="E37" s="26" t="s">
        <v>159</v>
      </c>
      <c r="F37" s="9">
        <v>2808</v>
      </c>
      <c r="G37" s="9" t="s">
        <v>113</v>
      </c>
      <c r="H37" s="27">
        <v>44651</v>
      </c>
      <c r="I37" s="10">
        <v>276017.17</v>
      </c>
      <c r="J37" s="29" t="s">
        <v>187</v>
      </c>
      <c r="K37" s="10">
        <v>107.369</v>
      </c>
      <c r="L37" s="8" t="s">
        <v>115</v>
      </c>
      <c r="M37" s="8" t="s">
        <v>203</v>
      </c>
      <c r="N37" s="9" t="s">
        <v>169</v>
      </c>
      <c r="O37" s="9">
        <v>8110881217</v>
      </c>
    </row>
    <row r="38" spans="1:15" x14ac:dyDescent="0.35">
      <c r="A38" s="9">
        <v>5</v>
      </c>
      <c r="B38" s="9">
        <v>2022</v>
      </c>
      <c r="C38" s="16" t="s">
        <v>11</v>
      </c>
      <c r="D38" s="9">
        <v>220820</v>
      </c>
      <c r="E38" s="26" t="s">
        <v>160</v>
      </c>
      <c r="F38" s="9">
        <v>2808</v>
      </c>
      <c r="G38" s="9" t="s">
        <v>113</v>
      </c>
      <c r="H38" s="27">
        <v>44682</v>
      </c>
      <c r="I38" s="10">
        <v>245144.18</v>
      </c>
      <c r="J38" s="29" t="s">
        <v>178</v>
      </c>
      <c r="K38" s="25">
        <v>94.703999999999994</v>
      </c>
      <c r="L38" s="8" t="s">
        <v>115</v>
      </c>
      <c r="M38" s="8" t="s">
        <v>203</v>
      </c>
      <c r="N38" s="9" t="s">
        <v>169</v>
      </c>
      <c r="O38" s="9">
        <v>8110881217</v>
      </c>
    </row>
    <row r="39" spans="1:15" x14ac:dyDescent="0.35">
      <c r="A39" s="9">
        <v>6</v>
      </c>
      <c r="B39" s="9">
        <v>2022</v>
      </c>
      <c r="C39" s="16" t="s">
        <v>11</v>
      </c>
      <c r="D39" s="9">
        <v>220920</v>
      </c>
      <c r="E39" s="26" t="s">
        <v>161</v>
      </c>
      <c r="F39" s="9">
        <v>2808</v>
      </c>
      <c r="G39" s="9" t="s">
        <v>113</v>
      </c>
      <c r="H39" s="27">
        <v>44721</v>
      </c>
      <c r="I39" s="10">
        <v>237715.16</v>
      </c>
      <c r="J39" s="29" t="s">
        <v>179</v>
      </c>
      <c r="K39" s="25">
        <v>89.58</v>
      </c>
      <c r="L39" s="8" t="s">
        <v>115</v>
      </c>
      <c r="M39" s="8" t="s">
        <v>203</v>
      </c>
      <c r="N39" s="9" t="s">
        <v>169</v>
      </c>
      <c r="O39" s="9">
        <v>8110881217</v>
      </c>
    </row>
    <row r="40" spans="1:15" x14ac:dyDescent="0.35">
      <c r="A40" s="9">
        <v>6</v>
      </c>
      <c r="B40" s="9">
        <v>2022</v>
      </c>
      <c r="C40" s="16" t="s">
        <v>11</v>
      </c>
      <c r="D40" s="9">
        <v>221123</v>
      </c>
      <c r="E40" s="26" t="s">
        <v>162</v>
      </c>
      <c r="F40" s="9">
        <v>2808</v>
      </c>
      <c r="G40" s="9" t="s">
        <v>113</v>
      </c>
      <c r="H40" s="27">
        <v>44742</v>
      </c>
      <c r="I40" s="10">
        <v>220878.44</v>
      </c>
      <c r="J40" s="29" t="s">
        <v>180</v>
      </c>
      <c r="K40" s="25">
        <v>81.049000000000007</v>
      </c>
      <c r="L40" s="8" t="s">
        <v>115</v>
      </c>
      <c r="M40" s="8" t="s">
        <v>203</v>
      </c>
      <c r="N40" s="9" t="s">
        <v>169</v>
      </c>
      <c r="O40" s="9">
        <v>8110881217</v>
      </c>
    </row>
    <row r="41" spans="1:15" x14ac:dyDescent="0.35">
      <c r="A41" s="9">
        <v>7</v>
      </c>
      <c r="B41" s="9">
        <v>2022</v>
      </c>
      <c r="C41" s="16" t="s">
        <v>11</v>
      </c>
      <c r="D41" s="9">
        <v>221349</v>
      </c>
      <c r="E41" s="26" t="s">
        <v>163</v>
      </c>
      <c r="F41" s="9">
        <v>2808</v>
      </c>
      <c r="G41" s="9" t="s">
        <v>113</v>
      </c>
      <c r="H41" s="27">
        <v>44773</v>
      </c>
      <c r="I41" s="10">
        <v>223946.14</v>
      </c>
      <c r="J41" s="29" t="s">
        <v>181</v>
      </c>
      <c r="K41" s="25">
        <v>82.831000000000003</v>
      </c>
      <c r="L41" s="8" t="s">
        <v>115</v>
      </c>
      <c r="M41" s="8" t="s">
        <v>203</v>
      </c>
      <c r="N41" s="9" t="s">
        <v>169</v>
      </c>
      <c r="O41" s="9">
        <v>8110881217</v>
      </c>
    </row>
    <row r="42" spans="1:15" x14ac:dyDescent="0.35">
      <c r="A42" s="9">
        <v>8</v>
      </c>
      <c r="B42" s="9">
        <v>2022</v>
      </c>
      <c r="C42" s="16" t="s">
        <v>11</v>
      </c>
      <c r="D42" s="9">
        <v>221573</v>
      </c>
      <c r="E42" s="26" t="s">
        <v>164</v>
      </c>
      <c r="F42" s="9">
        <v>2808</v>
      </c>
      <c r="G42" s="9" t="s">
        <v>113</v>
      </c>
      <c r="H42" s="27">
        <v>44804</v>
      </c>
      <c r="I42" s="10">
        <v>224392.03</v>
      </c>
      <c r="J42" s="29" t="s">
        <v>182</v>
      </c>
      <c r="K42" s="25">
        <v>82.650999999999996</v>
      </c>
      <c r="L42" s="8" t="s">
        <v>115</v>
      </c>
      <c r="M42" s="8" t="s">
        <v>203</v>
      </c>
      <c r="N42" s="9" t="s">
        <v>169</v>
      </c>
      <c r="O42" s="9">
        <v>8110881217</v>
      </c>
    </row>
    <row r="43" spans="1:15" x14ac:dyDescent="0.35">
      <c r="A43" s="9">
        <v>9</v>
      </c>
      <c r="B43" s="9">
        <v>2022</v>
      </c>
      <c r="C43" s="16" t="s">
        <v>11</v>
      </c>
      <c r="D43" s="9">
        <v>221783</v>
      </c>
      <c r="E43" s="26" t="s">
        <v>165</v>
      </c>
      <c r="F43" s="9">
        <v>2808</v>
      </c>
      <c r="G43" s="9" t="s">
        <v>113</v>
      </c>
      <c r="H43" s="27">
        <v>44834</v>
      </c>
      <c r="I43" s="10">
        <v>227839.08</v>
      </c>
      <c r="J43" s="29" t="s">
        <v>183</v>
      </c>
      <c r="K43" s="25">
        <v>82.647999999999996</v>
      </c>
      <c r="L43" s="8" t="s">
        <v>115</v>
      </c>
      <c r="M43" s="8" t="s">
        <v>203</v>
      </c>
      <c r="N43" s="9" t="s">
        <v>169</v>
      </c>
      <c r="O43" s="9">
        <v>8110881217</v>
      </c>
    </row>
    <row r="44" spans="1:15" x14ac:dyDescent="0.35">
      <c r="A44" s="9">
        <v>10</v>
      </c>
      <c r="B44" s="9">
        <v>2022</v>
      </c>
      <c r="C44" s="16" t="s">
        <v>11</v>
      </c>
      <c r="D44" s="9">
        <v>221990</v>
      </c>
      <c r="E44" s="26" t="s">
        <v>166</v>
      </c>
      <c r="F44" s="9">
        <v>2808</v>
      </c>
      <c r="G44" s="9" t="s">
        <v>113</v>
      </c>
      <c r="H44" s="27">
        <v>44865</v>
      </c>
      <c r="I44" s="10">
        <v>220775.54</v>
      </c>
      <c r="J44" s="29" t="s">
        <v>184</v>
      </c>
      <c r="K44" s="25">
        <v>88.155000000000001</v>
      </c>
      <c r="L44" s="8" t="s">
        <v>115</v>
      </c>
      <c r="M44" s="8" t="s">
        <v>203</v>
      </c>
      <c r="N44" s="9" t="s">
        <v>169</v>
      </c>
      <c r="O44" s="9">
        <v>8110881217</v>
      </c>
    </row>
    <row r="45" spans="1:15" x14ac:dyDescent="0.35">
      <c r="A45" s="9">
        <v>12</v>
      </c>
      <c r="B45" s="9">
        <v>2022</v>
      </c>
      <c r="C45" s="16" t="s">
        <v>11</v>
      </c>
      <c r="D45" s="9">
        <v>222253</v>
      </c>
      <c r="E45" s="26" t="s">
        <v>167</v>
      </c>
      <c r="F45" s="9">
        <v>2808</v>
      </c>
      <c r="G45" s="9" t="s">
        <v>113</v>
      </c>
      <c r="H45" s="27">
        <v>44910</v>
      </c>
      <c r="I45" s="10">
        <v>235429.42</v>
      </c>
      <c r="J45" s="29" t="s">
        <v>185</v>
      </c>
      <c r="K45" s="25">
        <v>95.078000000000003</v>
      </c>
      <c r="L45" s="8" t="s">
        <v>115</v>
      </c>
      <c r="M45" s="8" t="s">
        <v>203</v>
      </c>
      <c r="N45" s="9" t="s">
        <v>169</v>
      </c>
      <c r="O45" s="9">
        <v>8110881217</v>
      </c>
    </row>
    <row r="46" spans="1:15" x14ac:dyDescent="0.35">
      <c r="A46" s="9">
        <v>12</v>
      </c>
      <c r="B46" s="9">
        <v>2022</v>
      </c>
      <c r="C46" s="16" t="s">
        <v>11</v>
      </c>
      <c r="D46" s="9">
        <v>222352</v>
      </c>
      <c r="E46" s="26" t="s">
        <v>168</v>
      </c>
      <c r="F46" s="9">
        <v>2808</v>
      </c>
      <c r="G46" s="9" t="s">
        <v>113</v>
      </c>
      <c r="H46" s="27">
        <v>44926</v>
      </c>
      <c r="I46" s="10">
        <v>243734.5</v>
      </c>
      <c r="J46" s="29" t="s">
        <v>186</v>
      </c>
      <c r="K46" s="25">
        <v>98.703000000000003</v>
      </c>
      <c r="L46" s="8" t="s">
        <v>115</v>
      </c>
      <c r="M46" s="8" t="s">
        <v>203</v>
      </c>
      <c r="N46" s="9" t="s">
        <v>169</v>
      </c>
      <c r="O46" s="9">
        <v>8110881217</v>
      </c>
    </row>
    <row r="47" spans="1:15" x14ac:dyDescent="0.35">
      <c r="A47" s="9">
        <v>5</v>
      </c>
      <c r="B47" s="9">
        <v>2022</v>
      </c>
      <c r="C47" s="16" t="s">
        <v>11</v>
      </c>
      <c r="D47" s="9">
        <v>220834</v>
      </c>
      <c r="E47" s="8">
        <v>1222169346</v>
      </c>
      <c r="F47" s="9">
        <v>2737</v>
      </c>
      <c r="G47" s="9" t="s">
        <v>0</v>
      </c>
      <c r="H47" s="28">
        <v>44609</v>
      </c>
      <c r="I47" s="10">
        <v>16980.36</v>
      </c>
      <c r="J47" s="9" t="s">
        <v>188</v>
      </c>
      <c r="K47" s="25">
        <v>0.54700000000000004</v>
      </c>
      <c r="L47" s="8" t="s">
        <v>99</v>
      </c>
      <c r="M47" s="8" t="s">
        <v>204</v>
      </c>
      <c r="N47" s="9" t="s">
        <v>170</v>
      </c>
      <c r="O47" s="9">
        <v>800091294</v>
      </c>
    </row>
  </sheetData>
  <autoFilter ref="A1:O47" xr:uid="{5D72DA79-EA35-4B69-9938-7AC00E0CBB23}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AADA9-3FFB-46E9-82BB-C85EDCDB1C18}">
  <dimension ref="A3:I32"/>
  <sheetViews>
    <sheetView workbookViewId="0">
      <selection activeCell="A8" sqref="A8"/>
    </sheetView>
  </sheetViews>
  <sheetFormatPr defaultRowHeight="14.5" x14ac:dyDescent="0.35"/>
  <cols>
    <col min="1" max="1" width="30.26953125" bestFit="1" customWidth="1"/>
    <col min="2" max="2" width="30" bestFit="1" customWidth="1"/>
    <col min="3" max="3" width="22.7265625" bestFit="1" customWidth="1"/>
    <col min="4" max="4" width="30" bestFit="1" customWidth="1"/>
    <col min="5" max="5" width="22.7265625" bestFit="1" customWidth="1"/>
    <col min="6" max="6" width="30" hidden="1" customWidth="1"/>
    <col min="7" max="7" width="22.7265625" hidden="1" customWidth="1"/>
    <col min="8" max="8" width="37.26953125" bestFit="1" customWidth="1"/>
    <col min="9" max="9" width="30.1796875" bestFit="1" customWidth="1"/>
  </cols>
  <sheetData>
    <row r="3" spans="1:9" x14ac:dyDescent="0.35">
      <c r="B3" s="30" t="s">
        <v>192</v>
      </c>
    </row>
    <row r="4" spans="1:9" x14ac:dyDescent="0.35">
      <c r="B4">
        <v>2021</v>
      </c>
      <c r="D4">
        <v>2022</v>
      </c>
      <c r="F4" t="s">
        <v>190</v>
      </c>
      <c r="H4" t="s">
        <v>194</v>
      </c>
      <c r="I4" t="s">
        <v>195</v>
      </c>
    </row>
    <row r="5" spans="1:9" x14ac:dyDescent="0.35">
      <c r="A5" s="30" t="s">
        <v>189</v>
      </c>
      <c r="B5" t="s">
        <v>193</v>
      </c>
      <c r="C5" t="s">
        <v>196</v>
      </c>
      <c r="D5" t="s">
        <v>193</v>
      </c>
      <c r="E5" t="s">
        <v>196</v>
      </c>
      <c r="F5" t="s">
        <v>193</v>
      </c>
      <c r="G5" t="s">
        <v>196</v>
      </c>
    </row>
    <row r="6" spans="1:9" x14ac:dyDescent="0.35">
      <c r="A6" s="31" t="s">
        <v>115</v>
      </c>
      <c r="B6">
        <v>994.99800000000005</v>
      </c>
      <c r="C6">
        <v>2281002.0300000003</v>
      </c>
      <c r="D6">
        <v>1101.0070000000001</v>
      </c>
      <c r="E6">
        <v>2874308.4299999997</v>
      </c>
      <c r="H6">
        <v>2096.0050000000001</v>
      </c>
      <c r="I6">
        <v>5155310.46</v>
      </c>
    </row>
    <row r="7" spans="1:9" x14ac:dyDescent="0.35">
      <c r="A7" s="32" t="s">
        <v>203</v>
      </c>
      <c r="B7">
        <v>994.99800000000005</v>
      </c>
      <c r="C7">
        <v>2281002.0300000003</v>
      </c>
      <c r="D7">
        <v>1101.0070000000001</v>
      </c>
      <c r="E7">
        <v>2874308.4299999997</v>
      </c>
      <c r="H7">
        <v>2096.0050000000001</v>
      </c>
      <c r="I7">
        <v>5155310.46</v>
      </c>
    </row>
    <row r="8" spans="1:9" x14ac:dyDescent="0.35">
      <c r="A8" s="31" t="s">
        <v>103</v>
      </c>
      <c r="B8">
        <v>7.0460000000000003</v>
      </c>
      <c r="C8">
        <v>37517.97</v>
      </c>
      <c r="D8">
        <v>8.9269999999999996</v>
      </c>
      <c r="E8">
        <v>9481.7700000000041</v>
      </c>
      <c r="H8">
        <v>15.972999999999999</v>
      </c>
      <c r="I8">
        <v>46999.740000000005</v>
      </c>
    </row>
    <row r="9" spans="1:9" x14ac:dyDescent="0.35">
      <c r="A9" s="32" t="s">
        <v>214</v>
      </c>
      <c r="B9">
        <v>7.0460000000000003</v>
      </c>
      <c r="C9">
        <v>37517.97</v>
      </c>
      <c r="D9">
        <v>8.9269999999999996</v>
      </c>
      <c r="E9">
        <v>9481.7700000000041</v>
      </c>
      <c r="H9">
        <v>15.972999999999999</v>
      </c>
      <c r="I9">
        <v>46999.740000000005</v>
      </c>
    </row>
    <row r="10" spans="1:9" x14ac:dyDescent="0.35">
      <c r="A10" s="31" t="s">
        <v>99</v>
      </c>
      <c r="B10">
        <v>1.1579999999999999</v>
      </c>
      <c r="C10">
        <v>1999.28</v>
      </c>
      <c r="D10">
        <v>0.54700000000000004</v>
      </c>
      <c r="E10">
        <v>16980.36</v>
      </c>
      <c r="H10">
        <v>1.7050000000000001</v>
      </c>
      <c r="I10">
        <v>18979.64</v>
      </c>
    </row>
    <row r="11" spans="1:9" x14ac:dyDescent="0.35">
      <c r="A11" s="32" t="s">
        <v>204</v>
      </c>
      <c r="B11">
        <v>1.1579999999999999</v>
      </c>
      <c r="C11">
        <v>1999.28</v>
      </c>
      <c r="D11">
        <v>0.54700000000000004</v>
      </c>
      <c r="E11">
        <v>16980.36</v>
      </c>
      <c r="H11">
        <v>1.7050000000000001</v>
      </c>
      <c r="I11">
        <v>18979.64</v>
      </c>
    </row>
    <row r="12" spans="1:9" x14ac:dyDescent="0.35">
      <c r="A12" s="31" t="s">
        <v>145</v>
      </c>
      <c r="B12">
        <v>0.45800000000000002</v>
      </c>
      <c r="C12">
        <v>1936.27</v>
      </c>
      <c r="D12">
        <v>0.88300000000000001</v>
      </c>
      <c r="E12">
        <v>6849.26</v>
      </c>
      <c r="H12">
        <v>1.341</v>
      </c>
      <c r="I12">
        <v>8785.5300000000007</v>
      </c>
    </row>
    <row r="13" spans="1:9" x14ac:dyDescent="0.35">
      <c r="A13" s="32" t="s">
        <v>205</v>
      </c>
      <c r="B13">
        <v>0.45800000000000002</v>
      </c>
      <c r="C13">
        <v>1936.27</v>
      </c>
      <c r="D13">
        <v>0.88300000000000001</v>
      </c>
      <c r="E13">
        <v>6849.26</v>
      </c>
      <c r="H13">
        <v>1.341</v>
      </c>
      <c r="I13">
        <v>8785.5300000000007</v>
      </c>
    </row>
    <row r="14" spans="1:9" x14ac:dyDescent="0.35">
      <c r="A14" s="31" t="s">
        <v>152</v>
      </c>
      <c r="D14">
        <v>0.69599999999999995</v>
      </c>
      <c r="E14">
        <v>5965.89</v>
      </c>
      <c r="H14">
        <v>0.69599999999999995</v>
      </c>
      <c r="I14">
        <v>5965.89</v>
      </c>
    </row>
    <row r="15" spans="1:9" x14ac:dyDescent="0.35">
      <c r="A15" s="32" t="s">
        <v>206</v>
      </c>
      <c r="D15">
        <v>0.69599999999999995</v>
      </c>
      <c r="E15">
        <v>5965.89</v>
      </c>
      <c r="H15">
        <v>0.69599999999999995</v>
      </c>
      <c r="I15">
        <v>5965.89</v>
      </c>
    </row>
    <row r="16" spans="1:9" x14ac:dyDescent="0.35">
      <c r="A16" s="31" t="s">
        <v>142</v>
      </c>
      <c r="B16">
        <v>0.80300000000000005</v>
      </c>
      <c r="C16">
        <v>1667.92</v>
      </c>
      <c r="D16">
        <v>0.433</v>
      </c>
      <c r="E16">
        <v>4212.33</v>
      </c>
      <c r="H16">
        <v>1.236</v>
      </c>
      <c r="I16">
        <v>5880.25</v>
      </c>
    </row>
    <row r="17" spans="1:9" x14ac:dyDescent="0.35">
      <c r="A17" s="32" t="s">
        <v>207</v>
      </c>
      <c r="B17">
        <v>0.80300000000000005</v>
      </c>
      <c r="C17">
        <v>1667.92</v>
      </c>
      <c r="D17">
        <v>0.433</v>
      </c>
      <c r="E17">
        <v>4212.33</v>
      </c>
      <c r="H17">
        <v>1.236</v>
      </c>
      <c r="I17">
        <v>5880.25</v>
      </c>
    </row>
    <row r="18" spans="1:9" x14ac:dyDescent="0.35">
      <c r="A18" s="31" t="s">
        <v>149</v>
      </c>
      <c r="B18">
        <v>0.24299999999999999</v>
      </c>
      <c r="C18">
        <v>-2410.0100000000002</v>
      </c>
      <c r="D18">
        <v>0.218</v>
      </c>
      <c r="E18">
        <v>2743.47</v>
      </c>
      <c r="H18">
        <v>0.46099999999999997</v>
      </c>
      <c r="I18">
        <v>333.45999999999958</v>
      </c>
    </row>
    <row r="19" spans="1:9" x14ac:dyDescent="0.35">
      <c r="A19" s="32" t="s">
        <v>208</v>
      </c>
      <c r="B19">
        <v>0.24299999999999999</v>
      </c>
      <c r="C19">
        <v>-2410.0100000000002</v>
      </c>
      <c r="D19">
        <v>0.218</v>
      </c>
      <c r="E19">
        <v>2743.47</v>
      </c>
      <c r="H19">
        <v>0.46099999999999997</v>
      </c>
      <c r="I19">
        <v>333.45999999999958</v>
      </c>
    </row>
    <row r="20" spans="1:9" x14ac:dyDescent="0.35">
      <c r="A20" s="31" t="s">
        <v>156</v>
      </c>
      <c r="D20">
        <v>0.33100000000000002</v>
      </c>
      <c r="E20">
        <v>3769.82</v>
      </c>
      <c r="H20">
        <v>0.33100000000000002</v>
      </c>
      <c r="I20">
        <v>3769.82</v>
      </c>
    </row>
    <row r="21" spans="1:9" x14ac:dyDescent="0.35">
      <c r="A21" s="32" t="s">
        <v>209</v>
      </c>
      <c r="D21">
        <v>0.33100000000000002</v>
      </c>
      <c r="E21">
        <v>3769.82</v>
      </c>
      <c r="H21">
        <v>0.33100000000000002</v>
      </c>
      <c r="I21">
        <v>3769.82</v>
      </c>
    </row>
    <row r="22" spans="1:9" x14ac:dyDescent="0.35">
      <c r="A22" s="31" t="s">
        <v>107</v>
      </c>
      <c r="B22">
        <v>1.9929999999999999</v>
      </c>
      <c r="C22">
        <v>-2921.96</v>
      </c>
      <c r="D22">
        <v>3.5049999999999999</v>
      </c>
      <c r="E22">
        <v>22758.57</v>
      </c>
      <c r="H22">
        <v>5.4979999999999993</v>
      </c>
      <c r="I22">
        <v>19836.61</v>
      </c>
    </row>
    <row r="23" spans="1:9" x14ac:dyDescent="0.35">
      <c r="A23" s="32" t="s">
        <v>210</v>
      </c>
      <c r="B23">
        <v>1.9929999999999999</v>
      </c>
      <c r="C23">
        <v>-2921.96</v>
      </c>
      <c r="D23">
        <v>3.5049999999999999</v>
      </c>
      <c r="E23">
        <v>22758.57</v>
      </c>
      <c r="H23">
        <v>5.4979999999999993</v>
      </c>
      <c r="I23">
        <v>19836.61</v>
      </c>
    </row>
    <row r="24" spans="1:9" x14ac:dyDescent="0.35">
      <c r="A24" s="31" t="s">
        <v>147</v>
      </c>
      <c r="B24">
        <v>0.19800000000000001</v>
      </c>
      <c r="C24">
        <v>483.86</v>
      </c>
      <c r="D24">
        <v>0.66800000000000004</v>
      </c>
      <c r="E24">
        <v>5551.79</v>
      </c>
      <c r="H24">
        <v>0.8660000000000001</v>
      </c>
      <c r="I24">
        <v>6035.65</v>
      </c>
    </row>
    <row r="25" spans="1:9" x14ac:dyDescent="0.35">
      <c r="A25" s="32" t="s">
        <v>211</v>
      </c>
      <c r="B25">
        <v>0.19800000000000001</v>
      </c>
      <c r="C25">
        <v>483.86</v>
      </c>
      <c r="D25">
        <v>0.66800000000000004</v>
      </c>
      <c r="E25">
        <v>5551.79</v>
      </c>
      <c r="H25">
        <v>0.8660000000000001</v>
      </c>
      <c r="I25">
        <v>6035.65</v>
      </c>
    </row>
    <row r="26" spans="1:9" x14ac:dyDescent="0.35">
      <c r="A26" s="31" t="s">
        <v>154</v>
      </c>
      <c r="D26">
        <v>0.11899999999999999</v>
      </c>
      <c r="E26">
        <v>2516.83</v>
      </c>
      <c r="H26">
        <v>0.11899999999999999</v>
      </c>
      <c r="I26">
        <v>2516.83</v>
      </c>
    </row>
    <row r="27" spans="1:9" x14ac:dyDescent="0.35">
      <c r="A27" s="32" t="s">
        <v>212</v>
      </c>
      <c r="D27">
        <v>0.11899999999999999</v>
      </c>
      <c r="E27">
        <v>2516.83</v>
      </c>
      <c r="H27">
        <v>0.11899999999999999</v>
      </c>
      <c r="I27">
        <v>2516.83</v>
      </c>
    </row>
    <row r="28" spans="1:9" x14ac:dyDescent="0.35">
      <c r="A28" s="31" t="s">
        <v>109</v>
      </c>
      <c r="C28">
        <v>-2921.96</v>
      </c>
      <c r="I28">
        <v>-2921.96</v>
      </c>
    </row>
    <row r="29" spans="1:9" x14ac:dyDescent="0.35">
      <c r="A29" s="32" t="s">
        <v>213</v>
      </c>
      <c r="C29">
        <v>-2921.96</v>
      </c>
      <c r="I29">
        <v>-2921.96</v>
      </c>
    </row>
    <row r="30" spans="1:9" x14ac:dyDescent="0.35">
      <c r="A30" s="31" t="s">
        <v>190</v>
      </c>
    </row>
    <row r="31" spans="1:9" x14ac:dyDescent="0.35">
      <c r="A31" s="32" t="s">
        <v>190</v>
      </c>
    </row>
    <row r="32" spans="1:9" x14ac:dyDescent="0.35">
      <c r="A32" s="31" t="s">
        <v>191</v>
      </c>
      <c r="B32">
        <v>1006.8970000000002</v>
      </c>
      <c r="C32">
        <v>2316353.4000000004</v>
      </c>
      <c r="D32">
        <v>1117.3339999999998</v>
      </c>
      <c r="E32">
        <v>2955138.5199999996</v>
      </c>
      <c r="H32">
        <v>2124.2309999999998</v>
      </c>
      <c r="I32">
        <v>5271491.9200000009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plyn přehled</vt:lpstr>
      <vt:lpstr>PLYN data</vt:lpstr>
      <vt:lpstr>ELEKTŘINA data</vt:lpstr>
      <vt:lpstr>ELEKTŘINA přehled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Vokáčová</dc:creator>
  <cp:lastModifiedBy>Hájková Natálie</cp:lastModifiedBy>
  <dcterms:created xsi:type="dcterms:W3CDTF">2023-04-13T11:27:15Z</dcterms:created>
  <dcterms:modified xsi:type="dcterms:W3CDTF">2023-04-14T11:27:09Z</dcterms:modified>
</cp:coreProperties>
</file>