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Oprava propustku - ev.č. 1803-3P, Plzeň-Záluží\ZD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" i="1"/>
  <c r="F2" i="1" l="1"/>
</calcChain>
</file>

<file path=xl/sharedStrings.xml><?xml version="1.0" encoding="utf-8"?>
<sst xmlns="http://schemas.openxmlformats.org/spreadsheetml/2006/main" count="117" uniqueCount="87">
  <si>
    <t>Popis</t>
  </si>
  <si>
    <t>1.</t>
  </si>
  <si>
    <t>Poř.č.</t>
  </si>
  <si>
    <t>Množ.</t>
  </si>
  <si>
    <t>Jedn.</t>
  </si>
  <si>
    <t>2.</t>
  </si>
  <si>
    <t>3.</t>
  </si>
  <si>
    <t>4.</t>
  </si>
  <si>
    <t>5.</t>
  </si>
  <si>
    <t>6.</t>
  </si>
  <si>
    <t>bm</t>
  </si>
  <si>
    <t>m2</t>
  </si>
  <si>
    <t>m3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</si>
  <si>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</si>
  <si>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</si>
  <si>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</si>
  <si>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</si>
  <si>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</si>
  <si>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</si>
  <si>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</si>
  <si>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</si>
  <si>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</si>
  <si>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</si>
  <si>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kpl</t>
  </si>
  <si>
    <t>Náklady na DIO, vč. projednání s PČR</t>
  </si>
  <si>
    <t>Propustek ev.č. 1808-3P, oprava</t>
  </si>
  <si>
    <t>Příplatek na provádění stavební údržby za částečné uzavírky sil. provozu - po polovinách</t>
  </si>
  <si>
    <t>Demontáž silničních ocelových svodidel NH4
 - vč. odvozu na skládku
…..2*12</t>
  </si>
  <si>
    <t>Odstranění podkladních vrstev vozovky vč. odvozu na skládku a skládkovného
 - v rozsahu výkopových prací x tl. 0,2m…..42m2*0,2</t>
  </si>
  <si>
    <t>Odkop zeminy vč. odvozu na skládku a skládkovného
 - obnašení rubu klenby na krajích…… 8,2m3
 - za rubem křídel L strana…… 6,5m3
 - za rubem křídel P strana…… 8,8m3</t>
  </si>
  <si>
    <t>Odkop zeminy s vod. přemístěním do 10m
 - násypové kužely před lícem křídel L strana……2,6m3
 - násypové kužely před lícem křídel P strana……4,0m3
 - svahování za konci křídel L strana………………….4,0m3
 - svahování za konci křídel Pstrana………………….4,4m3</t>
  </si>
  <si>
    <t>Bourání křídel a čelních zdí z kam. zdiva
 - L strana……..4,4m3
 - P strana……..5,4m3</t>
  </si>
  <si>
    <t>Bourání bet. zhlaví křídel a čel. zdí vč. odvozu na skládku a skládkovného
 - L strana……..0,9m3
 - P strana……..1,3m3</t>
  </si>
  <si>
    <t>Frézování asf. vrstev tl. do 50mm vč. odvozu na skládku objednatele
 - obrus 4m za konce křídel…………5,5*15
 - ložná vrstva o 1m méně………..5,5*13</t>
  </si>
  <si>
    <t>Spřahující žb deska z betonu C 25/30-XF2,XD1 v tl. 150mm, vč. bednění čel
…….2*1,8m3</t>
  </si>
  <si>
    <t>t</t>
  </si>
  <si>
    <t>Zpětný zásyp křídel a klenby z rubové strany mezerovitým betonem
 - L strana……..9,6m3
 - P strana……..11,9m3</t>
  </si>
  <si>
    <t>Soupis činností</t>
  </si>
  <si>
    <t>Zpětný zásyp zeminou, vč. zhutnění a vod. přemístění zeminy do 10m
 - násypové kužely před lícem křídel L strana……2,6m3
 - násypové kužely před lícem křídel P strana……4,0m3
 - svahování za konci křídel L strana………………….4,0m3
 - svahování za konci křídel Pstrana………………….4,4m3</t>
  </si>
  <si>
    <t>Zhotovení ramenátů klenby, bednění a podepření, vč. dodání materiálu a odstranění</t>
  </si>
  <si>
    <t>Římsy z železového betonu C 30/37-XF4,XD3
 - vč. zřízení a odstranění bednění
 - vč. ochranného nátěru obruby, smršť. spár, zálivek - provedení dle VL4
 - L římsa……. průřez 0,29m2 * dl. římsy 6,8m = 2,0m3
 - P římsa……. průřez 0,37m2 * dl. římsy 7,0m = 2,6m3</t>
  </si>
  <si>
    <t>17.</t>
  </si>
  <si>
    <t>18.</t>
  </si>
  <si>
    <t>Ochrana izolace z geotextilie</t>
  </si>
  <si>
    <t>m</t>
  </si>
  <si>
    <t>19.</t>
  </si>
  <si>
    <t>Spřahující výztuž B500B pr. 12mm, vč. vlepení
 - přebetonávka klenby……. 2* 100ks á 0,55m = 0,098t
 - římsy…. 2* 23ks á 1,25m = 0,051t</t>
  </si>
  <si>
    <t>Výztuž říms B500B
 - obecné zásady provedení dle VL-4
….. 4,6 * 0,135 = 0,621 t</t>
  </si>
  <si>
    <t>20.</t>
  </si>
  <si>
    <t>21.</t>
  </si>
  <si>
    <t>22.</t>
  </si>
  <si>
    <t>23.</t>
  </si>
  <si>
    <t>Silniční bet. obrubník 1000x150x250, vč. bet. lože
 - přechody říms</t>
  </si>
  <si>
    <t>Silniční bet. obrubník přechodový 1000x150x150-250, vč. bet. lože
 - přechody říms</t>
  </si>
  <si>
    <t>24.</t>
  </si>
  <si>
    <t>Kamenná dlažba do betonu
 - zpevnění za koncem křídel
……….4* 3,0m2</t>
  </si>
  <si>
    <t>Ložná asfaltová vrstva ACL 16+ v tl. 60mm
 - včetně spoj. postžiku a zálivek
……5,6*13</t>
  </si>
  <si>
    <t>Obrusná asfaltová vrstva ACO 11 + v tl. 40mm
 - včetně spoj. postžiku a zálivek
 ……5,6*15</t>
  </si>
  <si>
    <t>25.</t>
  </si>
  <si>
    <t>26.</t>
  </si>
  <si>
    <t>27.</t>
  </si>
  <si>
    <t>28.</t>
  </si>
  <si>
    <t>29.</t>
  </si>
  <si>
    <t>30.</t>
  </si>
  <si>
    <t>31.</t>
  </si>
  <si>
    <t>Ostatní VRN (zařízení staveniště,……)</t>
  </si>
  <si>
    <t>32.</t>
  </si>
  <si>
    <t>Obnovení VDZ
 - 2x vodící proužek š. 125mm
……2*20m * 0,125</t>
  </si>
  <si>
    <t>33.</t>
  </si>
  <si>
    <t>Příplatek na očištění stáv. kamene z bouraného zdiva pro zpětné použití</t>
  </si>
  <si>
    <t>34.</t>
  </si>
  <si>
    <t>Zábradelní svodidlo se svislou výplní, st. zadržení H2, PKO žár. pozink
 - vč. provedení krátkých výškových náběhů za koncem říms dle příslušných TPV
….. délka říms 6,8+7,0 = 13,8m</t>
  </si>
  <si>
    <t>Nosné klenbové konstrukce z kam. zdiva (pískovec) na cem. maltu, vč. spárování
 - L strana……..1,6m3
 - P strana……..2,0m3</t>
  </si>
  <si>
    <t>Křídla a čelní zdi z kam. zdiva (pískovec) na cem. maltu, vč. spárování
 - L strana……..5,6m3
 - P strana……..6,6m3</t>
  </si>
  <si>
    <t>35.</t>
  </si>
  <si>
    <t>Přespárování stávajícího kamenného zdiva do hl. 100mm
 - odhadované množství ……… 8,0 m2</t>
  </si>
  <si>
    <t>36.</t>
  </si>
  <si>
    <t>Bourání nosných klenbových konstrukcí z kam. zdiva
 - odhad. pásy š. 1,0m od krajů
 - L strana……..1,6m3
 - P strana……..2,0m3</t>
  </si>
  <si>
    <t>Očištění rubu stáv. klenby vč. proškrábnutí spár do hl. 100mm
 - v místě budoucí přebetonávky
2*(4,2*1)</t>
  </si>
  <si>
    <t>Hloubková injektáž dutin v kam. zdivu
 - odhad. spotřeba inj. hmoty ……... 0,150 m3</t>
  </si>
  <si>
    <t>Výztuž spřah. desky z KARI sítí, vč. příplatku na vytvarování do poloměru klenby
 - KARI síť KY86 - pr. 8mm, oko 150x150mm ve 2 vrstvách</t>
  </si>
  <si>
    <t>Vrty do kam. zdiva pr. 15mm
 - vrty pro spřah. výztuž
 - přebetonávka klenby……. 2* 100ks á 0,3m = 60m
 - římsy…. 2* 2*23ks á 0,3m = 27,6m</t>
  </si>
  <si>
    <t>Izolace z modif. asf. pásů 2x NAIP vč. penetrace podkladu 
(alt. stříkaná HI)
 - vrchní vrstva s ochrannou funkcí
 - vytažení izolace min. 150mm na rub čelní zdi
………… 2*(1,5*4,2)</t>
  </si>
  <si>
    <t>Řezání živičného krytu hl. 50-100mm
………. 4*5,5m</t>
  </si>
  <si>
    <t>Jed cena</t>
  </si>
  <si>
    <t>Celkem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</si>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</sst>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defaultColWidth="8.85546875" defaultRowHeight="15" x14ac:dyDescent="0.25"/>
  <cols>
    <col min="1" max="1" width="6" style="7" customWidth="1"/>
    <col min="2" max="2" width="102" customWidth="1"/>
    <col min="3" max="4" width="10.42578125" customWidth="1"/>
    <col min="5" max="5" width="15.140625" customWidth="1"/>
    <col min="6" max="6" width="18" customWidth="1"/>
  </cols>
  <sheetData>
    <row r="1" spans="1:6" x14ac:dyDescent="0.25">
      <c r="A1" s="10"/>
      <c r="B1" s="11"/>
      <c r="C1" s="11"/>
      <c r="D1" s="12"/>
      <c r="E1" s="12"/>
      <c r="F1" s="12"/>
    </row>
    <row r="2" spans="1:6" ht="22.5" customHeight="1" x14ac:dyDescent="0.25">
      <c r="A2" s="13" t="s">
        <v>25</v>
      </c>
      <c r="B2" s="9"/>
      <c r="C2" s="9"/>
      <c r="D2" s="2"/>
      <c r="E2" s="19" t="s">
        <v>85</v>
      </c>
      <c r="F2" s="20">
        <f>SUM(F5:F40)</f>
        <v>0</v>
      </c>
    </row>
    <row r="3" spans="1:6" ht="21.75" customHeight="1" x14ac:dyDescent="0.25">
      <c r="A3" s="14" t="s">
        <v>37</v>
      </c>
      <c r="B3" s="1"/>
      <c r="C3" s="1"/>
      <c r="D3" s="15"/>
      <c r="E3" s="15"/>
      <c r="F3" s="15"/>
    </row>
    <row r="4" spans="1:6" x14ac:dyDescent="0.25">
      <c r="A4" s="5" t="s">
        <v>2</v>
      </c>
      <c r="B4" s="3" t="s">
        <v>0</v>
      </c>
      <c r="C4" s="3" t="s">
        <v>3</v>
      </c>
      <c r="D4" s="3" t="s">
        <v>4</v>
      </c>
      <c r="E4" s="3" t="s">
        <v>84</v>
      </c>
      <c r="F4" s="3" t="s">
        <v>85</v>
      </c>
    </row>
    <row r="5" spans="1:6" ht="45" x14ac:dyDescent="0.25">
      <c r="A5" s="6" t="s">
        <v>1</v>
      </c>
      <c r="B5" s="8" t="s">
        <v>27</v>
      </c>
      <c r="C5" s="16">
        <v>24</v>
      </c>
      <c r="D5" s="4" t="s">
        <v>10</v>
      </c>
      <c r="E5" s="18">
        <v>0</v>
      </c>
      <c r="F5" s="17">
        <f>E5*C5</f>
        <v>0</v>
      </c>
    </row>
    <row r="6" spans="1:6" ht="45" x14ac:dyDescent="0.25">
      <c r="A6" s="6" t="s">
        <v>5</v>
      </c>
      <c r="B6" s="8" t="s">
        <v>33</v>
      </c>
      <c r="C6" s="16">
        <v>154</v>
      </c>
      <c r="D6" s="4" t="s">
        <v>11</v>
      </c>
      <c r="E6" s="18">
        <v>0</v>
      </c>
      <c r="F6" s="17">
        <f t="shared" ref="F6:F39" si="0">E6*C6</f>
        <v>0</v>
      </c>
    </row>
    <row r="7" spans="1:6" ht="30" x14ac:dyDescent="0.25">
      <c r="A7" s="6" t="s">
        <v>6</v>
      </c>
      <c r="B7" s="8" t="s">
        <v>28</v>
      </c>
      <c r="C7" s="16">
        <v>8.4</v>
      </c>
      <c r="D7" s="4" t="s">
        <v>12</v>
      </c>
      <c r="E7" s="18">
        <v>0</v>
      </c>
      <c r="F7" s="17">
        <f t="shared" si="0"/>
        <v>0</v>
      </c>
    </row>
    <row r="8" spans="1:6" ht="60" x14ac:dyDescent="0.25">
      <c r="A8" s="6" t="s">
        <v>7</v>
      </c>
      <c r="B8" s="8" t="s">
        <v>29</v>
      </c>
      <c r="C8" s="16">
        <v>23.5</v>
      </c>
      <c r="D8" s="4" t="s">
        <v>12</v>
      </c>
      <c r="E8" s="18">
        <v>0</v>
      </c>
      <c r="F8" s="17">
        <f t="shared" si="0"/>
        <v>0</v>
      </c>
    </row>
    <row r="9" spans="1:6" ht="75" x14ac:dyDescent="0.25">
      <c r="A9" s="6" t="s">
        <v>8</v>
      </c>
      <c r="B9" s="8" t="s">
        <v>30</v>
      </c>
      <c r="C9" s="16">
        <v>15</v>
      </c>
      <c r="D9" s="4" t="s">
        <v>12</v>
      </c>
      <c r="E9" s="18">
        <v>0</v>
      </c>
      <c r="F9" s="17">
        <f t="shared" si="0"/>
        <v>0</v>
      </c>
    </row>
    <row r="10" spans="1:6" ht="75" x14ac:dyDescent="0.25">
      <c r="A10" s="6" t="s">
        <v>9</v>
      </c>
      <c r="B10" s="8" t="s">
        <v>38</v>
      </c>
      <c r="C10" s="16">
        <v>15</v>
      </c>
      <c r="D10" s="4" t="s">
        <v>12</v>
      </c>
      <c r="E10" s="18">
        <v>0</v>
      </c>
      <c r="F10" s="17">
        <f t="shared" si="0"/>
        <v>0</v>
      </c>
    </row>
    <row r="11" spans="1:6" ht="45" x14ac:dyDescent="0.25">
      <c r="A11" s="6" t="s">
        <v>13</v>
      </c>
      <c r="B11" s="8" t="s">
        <v>36</v>
      </c>
      <c r="C11" s="16">
        <v>21.5</v>
      </c>
      <c r="D11" s="4" t="s">
        <v>12</v>
      </c>
      <c r="E11" s="18">
        <v>0</v>
      </c>
      <c r="F11" s="17">
        <f t="shared" si="0"/>
        <v>0</v>
      </c>
    </row>
    <row r="12" spans="1:6" ht="45" x14ac:dyDescent="0.25">
      <c r="A12" s="6" t="s">
        <v>14</v>
      </c>
      <c r="B12" s="8" t="s">
        <v>32</v>
      </c>
      <c r="C12" s="16">
        <v>2.2000000000000002</v>
      </c>
      <c r="D12" s="4" t="s">
        <v>12</v>
      </c>
      <c r="E12" s="18">
        <v>0</v>
      </c>
      <c r="F12" s="17">
        <f t="shared" si="0"/>
        <v>0</v>
      </c>
    </row>
    <row r="13" spans="1:6" ht="60" x14ac:dyDescent="0.25">
      <c r="A13" s="6" t="s">
        <v>15</v>
      </c>
      <c r="B13" s="8" t="s">
        <v>77</v>
      </c>
      <c r="C13" s="16">
        <v>3.6</v>
      </c>
      <c r="D13" s="4" t="s">
        <v>12</v>
      </c>
      <c r="E13" s="18">
        <v>0</v>
      </c>
      <c r="F13" s="17">
        <f t="shared" si="0"/>
        <v>0</v>
      </c>
    </row>
    <row r="14" spans="1:6" ht="45" x14ac:dyDescent="0.25">
      <c r="A14" s="6" t="s">
        <v>16</v>
      </c>
      <c r="B14" s="8" t="s">
        <v>31</v>
      </c>
      <c r="C14" s="16">
        <v>9.8000000000000007</v>
      </c>
      <c r="D14" s="4" t="s">
        <v>12</v>
      </c>
      <c r="E14" s="18">
        <v>0</v>
      </c>
      <c r="F14" s="17">
        <f t="shared" si="0"/>
        <v>0</v>
      </c>
    </row>
    <row r="15" spans="1:6" x14ac:dyDescent="0.25">
      <c r="A15" s="6" t="s">
        <v>17</v>
      </c>
      <c r="B15" s="8" t="s">
        <v>69</v>
      </c>
      <c r="C15" s="16">
        <v>1</v>
      </c>
      <c r="D15" s="4" t="s">
        <v>23</v>
      </c>
      <c r="E15" s="18">
        <v>0</v>
      </c>
      <c r="F15" s="17">
        <f t="shared" si="0"/>
        <v>0</v>
      </c>
    </row>
    <row r="16" spans="1:6" ht="45" x14ac:dyDescent="0.25">
      <c r="A16" s="6" t="s">
        <v>18</v>
      </c>
      <c r="B16" s="8" t="s">
        <v>78</v>
      </c>
      <c r="C16" s="16">
        <v>8.4</v>
      </c>
      <c r="D16" s="4" t="s">
        <v>11</v>
      </c>
      <c r="E16" s="18">
        <v>0</v>
      </c>
      <c r="F16" s="17">
        <f t="shared" si="0"/>
        <v>0</v>
      </c>
    </row>
    <row r="17" spans="1:6" ht="30" x14ac:dyDescent="0.25">
      <c r="A17" s="6" t="s">
        <v>19</v>
      </c>
      <c r="B17" s="8" t="s">
        <v>75</v>
      </c>
      <c r="C17" s="16">
        <v>8</v>
      </c>
      <c r="D17" s="4" t="s">
        <v>11</v>
      </c>
      <c r="E17" s="18">
        <v>0</v>
      </c>
      <c r="F17" s="17">
        <f t="shared" si="0"/>
        <v>0</v>
      </c>
    </row>
    <row r="18" spans="1:6" ht="30" x14ac:dyDescent="0.25">
      <c r="A18" s="6" t="s">
        <v>20</v>
      </c>
      <c r="B18" s="8" t="s">
        <v>79</v>
      </c>
      <c r="C18" s="16">
        <v>0.15</v>
      </c>
      <c r="D18" s="4" t="s">
        <v>12</v>
      </c>
      <c r="E18" s="18">
        <v>0</v>
      </c>
      <c r="F18" s="17">
        <f t="shared" si="0"/>
        <v>0</v>
      </c>
    </row>
    <row r="19" spans="1:6" ht="45" x14ac:dyDescent="0.25">
      <c r="A19" s="6" t="s">
        <v>21</v>
      </c>
      <c r="B19" s="8" t="s">
        <v>72</v>
      </c>
      <c r="C19" s="16">
        <v>3.6</v>
      </c>
      <c r="D19" s="4" t="s">
        <v>12</v>
      </c>
      <c r="E19" s="18">
        <v>0</v>
      </c>
      <c r="F19" s="17">
        <f t="shared" si="0"/>
        <v>0</v>
      </c>
    </row>
    <row r="20" spans="1:6" ht="45" x14ac:dyDescent="0.25">
      <c r="A20" s="6" t="s">
        <v>22</v>
      </c>
      <c r="B20" s="8" t="s">
        <v>73</v>
      </c>
      <c r="C20" s="16">
        <v>12.2</v>
      </c>
      <c r="D20" s="4" t="s">
        <v>12</v>
      </c>
      <c r="E20" s="18">
        <v>0</v>
      </c>
      <c r="F20" s="17">
        <f t="shared" si="0"/>
        <v>0</v>
      </c>
    </row>
    <row r="21" spans="1:6" ht="31.5" customHeight="1" x14ac:dyDescent="0.25">
      <c r="A21" s="6" t="s">
        <v>41</v>
      </c>
      <c r="B21" s="8" t="s">
        <v>39</v>
      </c>
      <c r="C21" s="16">
        <v>1</v>
      </c>
      <c r="D21" s="4" t="s">
        <v>23</v>
      </c>
      <c r="E21" s="18">
        <v>0</v>
      </c>
      <c r="F21" s="17">
        <f t="shared" si="0"/>
        <v>0</v>
      </c>
    </row>
    <row r="22" spans="1:6" ht="30" x14ac:dyDescent="0.25">
      <c r="A22" s="6" t="s">
        <v>42</v>
      </c>
      <c r="B22" s="8" t="s">
        <v>34</v>
      </c>
      <c r="C22" s="16">
        <v>3.6</v>
      </c>
      <c r="D22" s="4" t="s">
        <v>12</v>
      </c>
      <c r="E22" s="18">
        <v>0</v>
      </c>
      <c r="F22" s="17">
        <f t="shared" si="0"/>
        <v>0</v>
      </c>
    </row>
    <row r="23" spans="1:6" ht="30" x14ac:dyDescent="0.25">
      <c r="A23" s="6" t="s">
        <v>45</v>
      </c>
      <c r="B23" s="8" t="s">
        <v>80</v>
      </c>
      <c r="C23" s="4">
        <v>0.22800000000000001</v>
      </c>
      <c r="D23" s="4" t="s">
        <v>35</v>
      </c>
      <c r="E23" s="18">
        <v>0</v>
      </c>
      <c r="F23" s="17">
        <f t="shared" si="0"/>
        <v>0</v>
      </c>
    </row>
    <row r="24" spans="1:6" ht="45" x14ac:dyDescent="0.25">
      <c r="A24" s="6" t="s">
        <v>48</v>
      </c>
      <c r="B24" s="8" t="s">
        <v>46</v>
      </c>
      <c r="C24" s="4">
        <v>0.14899999999999999</v>
      </c>
      <c r="D24" s="4" t="s">
        <v>35</v>
      </c>
      <c r="E24" s="18">
        <v>0</v>
      </c>
      <c r="F24" s="17">
        <f t="shared" si="0"/>
        <v>0</v>
      </c>
    </row>
    <row r="25" spans="1:6" ht="60" x14ac:dyDescent="0.25">
      <c r="A25" s="6" t="s">
        <v>49</v>
      </c>
      <c r="B25" s="8" t="s">
        <v>81</v>
      </c>
      <c r="C25" s="16">
        <v>87.6</v>
      </c>
      <c r="D25" s="4" t="s">
        <v>44</v>
      </c>
      <c r="E25" s="18">
        <v>0</v>
      </c>
      <c r="F25" s="17">
        <f t="shared" si="0"/>
        <v>0</v>
      </c>
    </row>
    <row r="26" spans="1:6" ht="75" x14ac:dyDescent="0.25">
      <c r="A26" s="6" t="s">
        <v>50</v>
      </c>
      <c r="B26" s="8" t="s">
        <v>40</v>
      </c>
      <c r="C26" s="16">
        <v>4.5999999999999996</v>
      </c>
      <c r="D26" s="4" t="s">
        <v>12</v>
      </c>
      <c r="E26" s="18">
        <v>0</v>
      </c>
      <c r="F26" s="17">
        <f t="shared" si="0"/>
        <v>0</v>
      </c>
    </row>
    <row r="27" spans="1:6" ht="45" x14ac:dyDescent="0.25">
      <c r="A27" s="6" t="s">
        <v>51</v>
      </c>
      <c r="B27" s="8" t="s">
        <v>47</v>
      </c>
      <c r="C27" s="4">
        <v>0.621</v>
      </c>
      <c r="D27" s="4" t="s">
        <v>35</v>
      </c>
      <c r="E27" s="18">
        <v>0</v>
      </c>
      <c r="F27" s="17">
        <f t="shared" si="0"/>
        <v>0</v>
      </c>
    </row>
    <row r="28" spans="1:6" ht="75" x14ac:dyDescent="0.25">
      <c r="A28" s="6" t="s">
        <v>54</v>
      </c>
      <c r="B28" s="8" t="s">
        <v>82</v>
      </c>
      <c r="C28" s="16">
        <v>12.6</v>
      </c>
      <c r="D28" s="4" t="s">
        <v>11</v>
      </c>
      <c r="E28" s="18">
        <v>0</v>
      </c>
      <c r="F28" s="17">
        <f t="shared" si="0"/>
        <v>0</v>
      </c>
    </row>
    <row r="29" spans="1:6" ht="21" customHeight="1" x14ac:dyDescent="0.25">
      <c r="A29" s="6" t="s">
        <v>58</v>
      </c>
      <c r="B29" s="8" t="s">
        <v>43</v>
      </c>
      <c r="C29" s="16">
        <v>12.6</v>
      </c>
      <c r="D29" s="4" t="s">
        <v>11</v>
      </c>
      <c r="E29" s="18">
        <v>0</v>
      </c>
      <c r="F29" s="17">
        <f t="shared" si="0"/>
        <v>0</v>
      </c>
    </row>
    <row r="30" spans="1:6" ht="30" x14ac:dyDescent="0.25">
      <c r="A30" s="6" t="s">
        <v>59</v>
      </c>
      <c r="B30" s="8" t="s">
        <v>83</v>
      </c>
      <c r="C30" s="16">
        <v>22</v>
      </c>
      <c r="D30" s="4" t="s">
        <v>44</v>
      </c>
      <c r="E30" s="18">
        <v>0</v>
      </c>
      <c r="F30" s="17">
        <f t="shared" si="0"/>
        <v>0</v>
      </c>
    </row>
    <row r="31" spans="1:6" ht="30" x14ac:dyDescent="0.25">
      <c r="A31" s="6" t="s">
        <v>60</v>
      </c>
      <c r="B31" s="8" t="s">
        <v>52</v>
      </c>
      <c r="C31" s="16">
        <v>4</v>
      </c>
      <c r="D31" s="4" t="s">
        <v>44</v>
      </c>
      <c r="E31" s="18">
        <v>0</v>
      </c>
      <c r="F31" s="17">
        <f t="shared" si="0"/>
        <v>0</v>
      </c>
    </row>
    <row r="32" spans="1:6" ht="30" x14ac:dyDescent="0.25">
      <c r="A32" s="6" t="s">
        <v>61</v>
      </c>
      <c r="B32" s="8" t="s">
        <v>53</v>
      </c>
      <c r="C32" s="16">
        <v>4</v>
      </c>
      <c r="D32" s="4" t="s">
        <v>44</v>
      </c>
      <c r="E32" s="18">
        <v>0</v>
      </c>
      <c r="F32" s="17">
        <f t="shared" si="0"/>
        <v>0</v>
      </c>
    </row>
    <row r="33" spans="1:6" ht="45" x14ac:dyDescent="0.25">
      <c r="A33" s="6" t="s">
        <v>62</v>
      </c>
      <c r="B33" s="8" t="s">
        <v>55</v>
      </c>
      <c r="C33" s="16">
        <v>12</v>
      </c>
      <c r="D33" s="4" t="s">
        <v>11</v>
      </c>
      <c r="E33" s="18">
        <v>0</v>
      </c>
      <c r="F33" s="17">
        <f t="shared" si="0"/>
        <v>0</v>
      </c>
    </row>
    <row r="34" spans="1:6" ht="45" x14ac:dyDescent="0.25">
      <c r="A34" s="6" t="s">
        <v>63</v>
      </c>
      <c r="B34" s="8" t="s">
        <v>56</v>
      </c>
      <c r="C34" s="16">
        <v>72.8</v>
      </c>
      <c r="D34" s="4" t="s">
        <v>11</v>
      </c>
      <c r="E34" s="18">
        <v>0</v>
      </c>
      <c r="F34" s="17">
        <f t="shared" si="0"/>
        <v>0</v>
      </c>
    </row>
    <row r="35" spans="1:6" ht="45" x14ac:dyDescent="0.25">
      <c r="A35" s="6" t="s">
        <v>64</v>
      </c>
      <c r="B35" s="8" t="s">
        <v>57</v>
      </c>
      <c r="C35" s="16">
        <v>84</v>
      </c>
      <c r="D35" s="4" t="s">
        <v>11</v>
      </c>
      <c r="E35" s="18">
        <v>0</v>
      </c>
      <c r="F35" s="17">
        <f t="shared" si="0"/>
        <v>0</v>
      </c>
    </row>
    <row r="36" spans="1:6" ht="45" x14ac:dyDescent="0.25">
      <c r="A36" s="6" t="s">
        <v>66</v>
      </c>
      <c r="B36" s="8" t="s">
        <v>71</v>
      </c>
      <c r="C36" s="16">
        <v>13.8</v>
      </c>
      <c r="D36" s="4" t="s">
        <v>10</v>
      </c>
      <c r="E36" s="18">
        <v>0</v>
      </c>
      <c r="F36" s="17">
        <f t="shared" si="0"/>
        <v>0</v>
      </c>
    </row>
    <row r="37" spans="1:6" ht="45" x14ac:dyDescent="0.25">
      <c r="A37" s="6" t="s">
        <v>68</v>
      </c>
      <c r="B37" s="8" t="s">
        <v>67</v>
      </c>
      <c r="C37" s="16">
        <v>5</v>
      </c>
      <c r="D37" s="4" t="s">
        <v>11</v>
      </c>
      <c r="E37" s="18">
        <v>0</v>
      </c>
      <c r="F37" s="17">
        <f t="shared" si="0"/>
        <v>0</v>
      </c>
    </row>
    <row r="38" spans="1:6" x14ac:dyDescent="0.25">
      <c r="A38" s="6" t="s">
        <v>70</v>
      </c>
      <c r="B38" s="8" t="s">
        <v>26</v>
      </c>
      <c r="C38" s="16">
        <v>1</v>
      </c>
      <c r="D38" s="4" t="s">
        <v>23</v>
      </c>
      <c r="E38" s="18">
        <v>0</v>
      </c>
      <c r="F38" s="17">
        <f t="shared" si="0"/>
        <v>0</v>
      </c>
    </row>
    <row r="39" spans="1:6" x14ac:dyDescent="0.25">
      <c r="A39" s="6" t="s">
        <v>74</v>
      </c>
      <c r="B39" s="8" t="s">
        <v>24</v>
      </c>
      <c r="C39" s="16">
        <v>1</v>
      </c>
      <c r="D39" s="4" t="s">
        <v>23</v>
      </c>
      <c r="E39" s="18">
        <v>0</v>
      </c>
      <c r="F39" s="17">
        <f t="shared" si="0"/>
        <v>0</v>
      </c>
    </row>
    <row r="40" spans="1:6" x14ac:dyDescent="0.25">
      <c r="A40" s="6" t="s">
        <v>76</v>
      </c>
      <c r="B40" s="8" t="s">
        <v>65</v>
      </c>
      <c r="C40" s="16">
        <v>15</v>
      </c>
      <c r="D40" s="4" t="s">
        <v>86</v>
      </c>
      <c r="E40" s="18">
        <v>0</v>
      </c>
      <c r="F40" s="17">
        <f>(C40*E40)/100</f>
        <v>0</v>
      </c>
    </row>
    <row r="41" spans="1:6" x14ac:dyDescent="0.25">
      <c r="A41" s="6"/>
      <c r="B41" s="8"/>
      <c r="C41" s="16"/>
      <c r="D41" s="4"/>
      <c r="E41" s="4"/>
      <c r="F41" s="4"/>
    </row>
  </sheetData>
  <phoneticPr fontId="4" type="noConversion"/>
  <pageMargins left="0.52" right="0.31" top="0.78740157499999996" bottom="0.7874015749999999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Hnojský Marek</dc:creator>
  <cp:lastModifiedBy>Tyrová Martina</cp:lastModifiedBy>
  <cp:lastPrinted>2023-09-13T07:27:25Z</cp:lastPrinted>
  <dcterms:created xsi:type="dcterms:W3CDTF">2023-08-17T07:03:19Z</dcterms:created>
  <dcterms:modified xsi:type="dcterms:W3CDTF">2024-01-26T11:19:24Z</dcterms:modified>
</cp:coreProperties>
</file>