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25" windowHeight="11025" activeTab="0"/>
  </bookViews>
  <sheets>
    <sheet name="1" sheetId="2" r:id="rId1"/>
  </sheets>
  <definedNames>
    <definedName name="_xlnm.Print_Titles" localSheetId="0">'1'!$1:$1</definedName>
  </definedNames>
  <calcPr calcId="145621"/>
</workbook>
</file>

<file path=xl/sharedStrings.xml><?xml version="1.0" encoding="utf-8"?>
<sst xmlns="http://schemas.openxmlformats.org/spreadsheetml/2006/main" count="197" uniqueCount="172">
  <si>
    <t>název položky</t>
  </si>
  <si>
    <t>popis</t>
  </si>
  <si>
    <t>ks celkem</t>
  </si>
  <si>
    <t>cena / ks bez DPH</t>
  </si>
  <si>
    <t>cena celkem za položku bez DPH</t>
  </si>
  <si>
    <t>doprava</t>
  </si>
  <si>
    <t>montáž</t>
  </si>
  <si>
    <t>301</t>
  </si>
  <si>
    <t>302</t>
  </si>
  <si>
    <t>305</t>
  </si>
  <si>
    <t>309</t>
  </si>
  <si>
    <t>315</t>
  </si>
  <si>
    <t>chodba</t>
  </si>
  <si>
    <t>výuková část 1</t>
  </si>
  <si>
    <t>výuková část 2</t>
  </si>
  <si>
    <t>výuková část 3</t>
  </si>
  <si>
    <t>800x420x2070</t>
  </si>
  <si>
    <t>stolová deska</t>
  </si>
  <si>
    <t>1.</t>
  </si>
  <si>
    <t>2.</t>
  </si>
  <si>
    <t>3.</t>
  </si>
  <si>
    <t>4.</t>
  </si>
  <si>
    <t>5.</t>
  </si>
  <si>
    <t>1600x700x25</t>
  </si>
  <si>
    <t>6a.</t>
  </si>
  <si>
    <t>8.</t>
  </si>
  <si>
    <t>kabelová průchodka</t>
  </si>
  <si>
    <t>nástavec na stůl s registraturou</t>
  </si>
  <si>
    <t>1600x250x250</t>
  </si>
  <si>
    <t>9.</t>
  </si>
  <si>
    <t>10.</t>
  </si>
  <si>
    <t>11.</t>
  </si>
  <si>
    <t>12.</t>
  </si>
  <si>
    <t>17.</t>
  </si>
  <si>
    <t>18.</t>
  </si>
  <si>
    <t>skříň policová plné dveře, S5P, zámek</t>
  </si>
  <si>
    <t>skříň policová posuvné dveře, zámek, 1x police</t>
  </si>
  <si>
    <t>13a.</t>
  </si>
  <si>
    <t>6b,13b</t>
  </si>
  <si>
    <t>6c,13c</t>
  </si>
  <si>
    <t>skříň policová spodní dveře / nika, zámek</t>
  </si>
  <si>
    <t>800x600x2070</t>
  </si>
  <si>
    <t>20a.</t>
  </si>
  <si>
    <t>20b.</t>
  </si>
  <si>
    <t>nástavec na skříň plné dveře, zámek, 2x police</t>
  </si>
  <si>
    <t>800x600x900</t>
  </si>
  <si>
    <t>skříň rohové zakončení nika, 4x police</t>
  </si>
  <si>
    <t>21a.</t>
  </si>
  <si>
    <t>21b.</t>
  </si>
  <si>
    <t>22a.</t>
  </si>
  <si>
    <t>22b.</t>
  </si>
  <si>
    <t>stolová deska lichoběžník</t>
  </si>
  <si>
    <t>23a.</t>
  </si>
  <si>
    <t>23b.</t>
  </si>
  <si>
    <t>24.</t>
  </si>
  <si>
    <t>1500x700x800</t>
  </si>
  <si>
    <t>25.</t>
  </si>
  <si>
    <t>1000x700x2070</t>
  </si>
  <si>
    <t>26.</t>
  </si>
  <si>
    <t>2000x700x800</t>
  </si>
  <si>
    <t>27.</t>
  </si>
  <si>
    <t>1000x700x800</t>
  </si>
  <si>
    <t>28.</t>
  </si>
  <si>
    <t>29.</t>
  </si>
  <si>
    <t>30.</t>
  </si>
  <si>
    <t>31.</t>
  </si>
  <si>
    <t>32.</t>
  </si>
  <si>
    <t>4000x400x450</t>
  </si>
  <si>
    <t>33.</t>
  </si>
  <si>
    <t>34.</t>
  </si>
  <si>
    <t>35.</t>
  </si>
  <si>
    <t>800x420x1240</t>
  </si>
  <si>
    <t>36.</t>
  </si>
  <si>
    <t>37.</t>
  </si>
  <si>
    <t>39.</t>
  </si>
  <si>
    <t>40.</t>
  </si>
  <si>
    <t>41.</t>
  </si>
  <si>
    <t>závěsná skříňka plné dveře, zámek, 2x police</t>
  </si>
  <si>
    <t>785x420x1240</t>
  </si>
  <si>
    <t>795x420x950</t>
  </si>
  <si>
    <t>800x420x750</t>
  </si>
  <si>
    <t>skříň závěsná nika</t>
  </si>
  <si>
    <t>800x330x400</t>
  </si>
  <si>
    <t>750x330x400</t>
  </si>
  <si>
    <t>700x330x400</t>
  </si>
  <si>
    <t>1500x700x25</t>
  </si>
  <si>
    <t>38a.</t>
  </si>
  <si>
    <t>38b</t>
  </si>
  <si>
    <t>nástavec na skříň plné dveře, zámek, 1x police</t>
  </si>
  <si>
    <t>800x420x1280</t>
  </si>
  <si>
    <t>1020x420x950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</si>
  <si>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</si>
  <si>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</si>
  <si>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</si>
  <si>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</si>
  <si>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</si>
  <si>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</si>
  <si>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</si>
  <si>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</si>
  <si>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</si>
  <si>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53.</t>
  </si>
  <si>
    <t>1500x250x250</t>
  </si>
  <si>
    <t>1200x700x25</t>
  </si>
  <si>
    <t>42a.</t>
  </si>
  <si>
    <t>42b.</t>
  </si>
  <si>
    <t>500x580x2070</t>
  </si>
  <si>
    <t>500x580x900</t>
  </si>
  <si>
    <t>skříň policová spodní plné dveře/nika, zámek</t>
  </si>
  <si>
    <t>1000x450x450</t>
  </si>
  <si>
    <t>skříň policová spodní plné dveře / nika, S5SD, zámek</t>
  </si>
  <si>
    <t>1600/700x1400/600x25</t>
  </si>
  <si>
    <t>14.</t>
  </si>
  <si>
    <t>1400x600x25</t>
  </si>
  <si>
    <t>16a.</t>
  </si>
  <si>
    <t>16b.</t>
  </si>
  <si>
    <t>závěsná deska se zrcadlem</t>
  </si>
  <si>
    <t>1500x600</t>
  </si>
  <si>
    <t>generální klíč pro odemykání</t>
  </si>
  <si>
    <t>x</t>
  </si>
  <si>
    <t>terasa</t>
  </si>
  <si>
    <t>nástavec na skříň nika rohové zakončení, 2x police</t>
  </si>
  <si>
    <t>13d.</t>
  </si>
  <si>
    <t>2100x900x v.500</t>
  </si>
  <si>
    <t>2100x900</t>
  </si>
  <si>
    <t>400x600x2070</t>
  </si>
  <si>
    <t>400x600x1130</t>
  </si>
  <si>
    <t>825x350x1130</t>
  </si>
  <si>
    <t>1500x750x25</t>
  </si>
  <si>
    <t xml:space="preserve">1490x740x v.720 </t>
  </si>
  <si>
    <r>
      <t xml:space="preserve">1500/750x750x25 </t>
    </r>
    <r>
      <rPr>
        <b/>
        <sz val="10"/>
        <color indexed="10"/>
        <rFont val="Arial"/>
        <family val="2"/>
      </rPr>
      <t xml:space="preserve"> </t>
    </r>
  </si>
  <si>
    <t xml:space="preserve">lichoběžník  </t>
  </si>
  <si>
    <t>3800x800x3350</t>
  </si>
  <si>
    <t>4100x800x3350</t>
  </si>
  <si>
    <t>2400/800x1600/600x3350</t>
  </si>
  <si>
    <t>55a.</t>
  </si>
  <si>
    <t>55b.</t>
  </si>
  <si>
    <t>56a.</t>
  </si>
  <si>
    <t>56b.</t>
  </si>
  <si>
    <t>1900x600x25</t>
  </si>
  <si>
    <t>délka 114 cm</t>
  </si>
  <si>
    <t>3500x900x500</t>
  </si>
  <si>
    <t xml:space="preserve">nástěnný věšák </t>
  </si>
  <si>
    <t>rozkládací pohovka</t>
  </si>
  <si>
    <t>rozkládací dvoupohovka</t>
  </si>
  <si>
    <t>botník, 1x police</t>
  </si>
  <si>
    <t>stolová podnož na kolečkách</t>
  </si>
  <si>
    <t>zahradní křeslo</t>
  </si>
  <si>
    <t>zahradní lavice</t>
  </si>
  <si>
    <t>židle jednací</t>
  </si>
  <si>
    <t>sestava konferenčních stolků</t>
  </si>
  <si>
    <t>stolová podnož</t>
  </si>
  <si>
    <t>dle SD, v.720</t>
  </si>
  <si>
    <t>dle SD, v.710</t>
  </si>
  <si>
    <t>kancelářský kontejner 1+3</t>
  </si>
  <si>
    <t>židle kancelářská pracovní</t>
  </si>
  <si>
    <t>stolová deska "L"</t>
  </si>
  <si>
    <t>válcová noha</t>
  </si>
  <si>
    <t>centrální noha</t>
  </si>
  <si>
    <t>křeslo čalouněné</t>
  </si>
  <si>
    <t>skříň na kolečkách pro catering</t>
  </si>
  <si>
    <t xml:space="preserve">skříň 3x zásuvka odpadkový koš/ roletové dveře </t>
  </si>
  <si>
    <t>mobilní boxy pro simulátory na kolečkách, 3x zásuvka, 3x zámek</t>
  </si>
  <si>
    <t>mobilní boxy pro simulátory na kolečkách, 4x zásuvka, 4x zámek</t>
  </si>
  <si>
    <t>regálová skříň</t>
  </si>
  <si>
    <t>regálová skříň rohová</t>
  </si>
  <si>
    <t>čalouněná lavice s úložným prostorem + čalouněná protioděrová deska</t>
  </si>
  <si>
    <t>sklopný stolek</t>
  </si>
  <si>
    <t>modulární sedací souprava na kolečkách</t>
  </si>
  <si>
    <t>pozn.:</t>
  </si>
  <si>
    <t>CENA CELKEM bez DPH</t>
  </si>
  <si>
    <t>stolová deska 2x zaoblený roh</t>
  </si>
  <si>
    <t>položky č. 7, 15, 19, 51 a 54 chybějí úmyslně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</si>
</sst>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\ [$€-1]"/>
    <numFmt numFmtId="166" formatCode="#,##0.00\ &quot;Kč&quot;"/>
  </numFmts>
  <fonts count="11"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/>
      <bottom/>
    </border>
    <border>
      <left style="thin"/>
      <right style="thin"/>
      <top/>
      <bottom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medium"/>
      <top/>
      <bottom/>
    </border>
    <border>
      <left style="hair"/>
      <right style="medium"/>
      <top style="hair"/>
      <bottom style="hair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5" xfId="20" applyFont="1" applyFill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4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vertical="center" wrapText="1"/>
      <protection/>
    </xf>
    <xf numFmtId="0" fontId="4" fillId="0" borderId="8" xfId="20" applyFont="1" applyBorder="1" applyAlignment="1">
      <alignment horizontal="center" vertical="center" wrapText="1"/>
      <protection/>
    </xf>
    <xf numFmtId="0" fontId="5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165" fontId="2" fillId="0" borderId="0" xfId="0" applyNumberFormat="1" applyFont="1"/>
    <xf numFmtId="1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12" xfId="20" applyFont="1" applyBorder="1" applyAlignment="1">
      <alignment vertical="center" shrinkToFit="1"/>
      <protection/>
    </xf>
    <xf numFmtId="0" fontId="4" fillId="0" borderId="6" xfId="20" applyFont="1" applyBorder="1" applyAlignment="1">
      <alignment vertical="center" shrinkToFit="1"/>
      <protection/>
    </xf>
    <xf numFmtId="0" fontId="4" fillId="0" borderId="6" xfId="20" applyFont="1" applyFill="1" applyBorder="1" applyAlignment="1">
      <alignment vertical="center" shrinkToFit="1"/>
      <protection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 shrinkToFit="1"/>
      <protection/>
    </xf>
    <xf numFmtId="0" fontId="4" fillId="0" borderId="6" xfId="20" applyFont="1" applyFill="1" applyBorder="1" applyAlignment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 textRotation="90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textRotation="90" wrapText="1"/>
    </xf>
    <xf numFmtId="49" fontId="2" fillId="2" borderId="20" xfId="0" applyNumberFormat="1" applyFont="1" applyFill="1" applyBorder="1" applyAlignment="1">
      <alignment horizontal="center" vertical="center" textRotation="90" wrapText="1"/>
    </xf>
    <xf numFmtId="49" fontId="2" fillId="2" borderId="14" xfId="0" applyNumberFormat="1" applyFont="1" applyFill="1" applyBorder="1" applyAlignment="1">
      <alignment horizontal="center" vertical="center" textRotation="90"/>
    </xf>
    <xf numFmtId="0" fontId="4" fillId="0" borderId="6" xfId="20" applyFont="1" applyBorder="1" applyAlignment="1">
      <alignment vertical="center" wrapText="1" shrinkToFit="1"/>
      <protection/>
    </xf>
    <xf numFmtId="166" fontId="1" fillId="0" borderId="21" xfId="0" applyNumberFormat="1" applyFont="1" applyBorder="1" applyAlignment="1">
      <alignment horizontal="right" vertical="center"/>
    </xf>
    <xf numFmtId="166" fontId="1" fillId="0" borderId="22" xfId="0" applyNumberFormat="1" applyFont="1" applyBorder="1" applyAlignment="1">
      <alignment horizontal="right" vertical="center"/>
    </xf>
    <xf numFmtId="166" fontId="1" fillId="0" borderId="22" xfId="0" applyNumberFormat="1" applyFont="1" applyBorder="1" applyAlignment="1">
      <alignment horizontal="right" vertical="center" wrapText="1"/>
    </xf>
    <xf numFmtId="166" fontId="5" fillId="2" borderId="23" xfId="0" applyNumberFormat="1" applyFont="1" applyFill="1" applyBorder="1" applyAlignment="1">
      <alignment horizontal="right" vertical="center"/>
    </xf>
    <xf numFmtId="49" fontId="8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166" fontId="1" fillId="3" borderId="24" xfId="0" applyNumberFormat="1" applyFont="1" applyFill="1" applyBorder="1" applyAlignment="1" applyProtection="1">
      <alignment horizontal="right" vertical="center"/>
      <protection locked="0"/>
    </xf>
    <xf numFmtId="166" fontId="1" fillId="3" borderId="25" xfId="0" applyNumberFormat="1" applyFont="1" applyFill="1" applyBorder="1" applyAlignment="1" applyProtection="1">
      <alignment horizontal="right" vertical="center"/>
      <protection locked="0"/>
    </xf>
    <xf numFmtId="166" fontId="1" fillId="3" borderId="25" xfId="0" applyNumberFormat="1" applyFont="1" applyFill="1" applyBorder="1" applyAlignment="1" applyProtection="1">
      <alignment horizontal="righ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tabSelected="1" zoomScale="125" zoomScaleNormal="125" workbookViewId="0" topLeftCell="A1">
      <selection activeCell="P62" sqref="P62"/>
    </sheetView>
  </sheetViews>
  <sheetFormatPr defaultColWidth="9.00390625" defaultRowHeight="15"/>
  <cols>
    <col min="1" max="1" width="7.00390625" style="1" customWidth="1"/>
    <col min="2" max="2" width="44.421875" style="2" customWidth="1"/>
    <col min="3" max="3" width="20.8515625" style="1" hidden="1" customWidth="1"/>
    <col min="4" max="13" width="4.140625" style="2" hidden="1" customWidth="1"/>
    <col min="14" max="14" width="18.28125" style="2" hidden="1" customWidth="1"/>
    <col min="15" max="15" width="5.421875" style="1" customWidth="1"/>
    <col min="16" max="16" width="17.140625" style="1" customWidth="1"/>
    <col min="17" max="17" width="17.140625" style="2" customWidth="1"/>
    <col min="18" max="16384" width="9.00390625" style="2" customWidth="1"/>
  </cols>
  <sheetData>
    <row r="1" spans="1:18" s="4" customFormat="1" ht="29.25" customHeight="1">
      <c r="A1" s="36"/>
      <c r="B1" s="47" t="s">
        <v>0</v>
      </c>
      <c r="C1" s="48" t="s">
        <v>1</v>
      </c>
      <c r="D1" s="49" t="s">
        <v>7</v>
      </c>
      <c r="E1" s="50" t="s">
        <v>8</v>
      </c>
      <c r="F1" s="50" t="s">
        <v>9</v>
      </c>
      <c r="G1" s="50" t="s">
        <v>10</v>
      </c>
      <c r="H1" s="50" t="s">
        <v>11</v>
      </c>
      <c r="I1" s="51" t="s">
        <v>13</v>
      </c>
      <c r="J1" s="51" t="s">
        <v>14</v>
      </c>
      <c r="K1" s="51" t="s">
        <v>15</v>
      </c>
      <c r="L1" s="54" t="s">
        <v>118</v>
      </c>
      <c r="M1" s="56" t="s">
        <v>119</v>
      </c>
      <c r="N1" s="55" t="s">
        <v>12</v>
      </c>
      <c r="O1" s="62" t="s">
        <v>2</v>
      </c>
      <c r="P1" s="52" t="s">
        <v>3</v>
      </c>
      <c r="Q1" s="53" t="s">
        <v>4</v>
      </c>
      <c r="R1" s="3"/>
    </row>
    <row r="2" spans="1:17" s="4" customFormat="1" ht="18" customHeight="1">
      <c r="A2" s="37" t="s">
        <v>18</v>
      </c>
      <c r="B2" s="32" t="s">
        <v>109</v>
      </c>
      <c r="C2" s="31" t="s">
        <v>16</v>
      </c>
      <c r="D2" s="26">
        <v>2</v>
      </c>
      <c r="E2" s="27"/>
      <c r="F2" s="27"/>
      <c r="G2" s="27">
        <v>2</v>
      </c>
      <c r="H2" s="27"/>
      <c r="I2" s="5"/>
      <c r="J2" s="5"/>
      <c r="K2" s="5"/>
      <c r="L2" s="5"/>
      <c r="M2" s="5"/>
      <c r="N2" s="27"/>
      <c r="O2" s="6">
        <f aca="true" t="shared" si="0" ref="O2:O31">SUM(D2:N2)</f>
        <v>4</v>
      </c>
      <c r="P2" s="65"/>
      <c r="Q2" s="58">
        <f>O2*P2</f>
        <v>0</v>
      </c>
    </row>
    <row r="3" spans="1:17" s="4" customFormat="1" ht="18" customHeight="1">
      <c r="A3" s="37" t="s">
        <v>19</v>
      </c>
      <c r="B3" s="33" t="s">
        <v>153</v>
      </c>
      <c r="C3" s="10"/>
      <c r="D3" s="28"/>
      <c r="E3" s="29">
        <v>3</v>
      </c>
      <c r="F3" s="29">
        <v>1</v>
      </c>
      <c r="G3" s="29">
        <v>1</v>
      </c>
      <c r="H3" s="29"/>
      <c r="I3" s="8"/>
      <c r="J3" s="8"/>
      <c r="K3" s="8"/>
      <c r="L3" s="8"/>
      <c r="M3" s="8"/>
      <c r="N3" s="29"/>
      <c r="O3" s="9">
        <f t="shared" si="0"/>
        <v>5</v>
      </c>
      <c r="P3" s="66"/>
      <c r="Q3" s="59">
        <f aca="true" t="shared" si="1" ref="Q3:Q66">O3*P3</f>
        <v>0</v>
      </c>
    </row>
    <row r="4" spans="1:17" s="4" customFormat="1" ht="18" customHeight="1">
      <c r="A4" s="37" t="s">
        <v>20</v>
      </c>
      <c r="B4" s="13" t="s">
        <v>154</v>
      </c>
      <c r="C4" s="10"/>
      <c r="D4" s="28">
        <v>2</v>
      </c>
      <c r="E4" s="29">
        <v>3</v>
      </c>
      <c r="F4" s="29">
        <v>1</v>
      </c>
      <c r="G4" s="29">
        <v>1</v>
      </c>
      <c r="H4" s="29"/>
      <c r="I4" s="8"/>
      <c r="J4" s="8"/>
      <c r="K4" s="8"/>
      <c r="L4" s="8"/>
      <c r="M4" s="8"/>
      <c r="N4" s="29"/>
      <c r="O4" s="9">
        <f t="shared" si="0"/>
        <v>7</v>
      </c>
      <c r="P4" s="66"/>
      <c r="Q4" s="59">
        <f t="shared" si="1"/>
        <v>0</v>
      </c>
    </row>
    <row r="5" spans="1:17" s="4" customFormat="1" ht="18" customHeight="1">
      <c r="A5" s="37" t="s">
        <v>21</v>
      </c>
      <c r="B5" s="33" t="s">
        <v>141</v>
      </c>
      <c r="C5" s="10"/>
      <c r="D5" s="28">
        <v>2</v>
      </c>
      <c r="E5" s="29">
        <v>4</v>
      </c>
      <c r="F5" s="29"/>
      <c r="G5" s="29">
        <v>2</v>
      </c>
      <c r="H5" s="29"/>
      <c r="I5" s="8"/>
      <c r="J5" s="8"/>
      <c r="K5" s="8"/>
      <c r="L5" s="8"/>
      <c r="M5" s="8"/>
      <c r="N5" s="29"/>
      <c r="O5" s="9">
        <f t="shared" si="0"/>
        <v>8</v>
      </c>
      <c r="P5" s="66"/>
      <c r="Q5" s="59">
        <f t="shared" si="1"/>
        <v>0</v>
      </c>
    </row>
    <row r="6" spans="1:17" s="4" customFormat="1" ht="18" customHeight="1">
      <c r="A6" s="37" t="s">
        <v>22</v>
      </c>
      <c r="B6" s="33" t="s">
        <v>44</v>
      </c>
      <c r="C6" s="35" t="s">
        <v>71</v>
      </c>
      <c r="D6" s="28">
        <v>2</v>
      </c>
      <c r="E6" s="29"/>
      <c r="F6" s="29"/>
      <c r="G6" s="29"/>
      <c r="H6" s="29"/>
      <c r="I6" s="8"/>
      <c r="J6" s="8"/>
      <c r="K6" s="8"/>
      <c r="L6" s="8"/>
      <c r="M6" s="8"/>
      <c r="N6" s="29"/>
      <c r="O6" s="9">
        <f t="shared" si="0"/>
        <v>2</v>
      </c>
      <c r="P6" s="66"/>
      <c r="Q6" s="59">
        <f t="shared" si="1"/>
        <v>0</v>
      </c>
    </row>
    <row r="7" spans="1:17" s="4" customFormat="1" ht="18" customHeight="1">
      <c r="A7" s="37" t="s">
        <v>24</v>
      </c>
      <c r="B7" s="33" t="s">
        <v>17</v>
      </c>
      <c r="C7" s="10" t="s">
        <v>23</v>
      </c>
      <c r="D7" s="28"/>
      <c r="E7" s="29">
        <v>2</v>
      </c>
      <c r="F7" s="29"/>
      <c r="G7" s="29"/>
      <c r="H7" s="29"/>
      <c r="I7" s="8"/>
      <c r="J7" s="8"/>
      <c r="K7" s="8"/>
      <c r="L7" s="8"/>
      <c r="M7" s="8"/>
      <c r="N7" s="29"/>
      <c r="O7" s="9">
        <f t="shared" si="0"/>
        <v>2</v>
      </c>
      <c r="P7" s="66"/>
      <c r="Q7" s="59">
        <f t="shared" si="1"/>
        <v>0</v>
      </c>
    </row>
    <row r="8" spans="1:17" s="4" customFormat="1" ht="18" customHeight="1">
      <c r="A8" s="37" t="s">
        <v>38</v>
      </c>
      <c r="B8" s="33" t="s">
        <v>150</v>
      </c>
      <c r="C8" s="10"/>
      <c r="D8" s="28"/>
      <c r="E8" s="29">
        <v>2</v>
      </c>
      <c r="F8" s="29"/>
      <c r="G8" s="29">
        <v>1</v>
      </c>
      <c r="H8" s="29"/>
      <c r="I8" s="8"/>
      <c r="J8" s="8"/>
      <c r="K8" s="8"/>
      <c r="L8" s="8"/>
      <c r="M8" s="8"/>
      <c r="N8" s="29"/>
      <c r="O8" s="9">
        <f t="shared" si="0"/>
        <v>3</v>
      </c>
      <c r="P8" s="66"/>
      <c r="Q8" s="59">
        <f t="shared" si="1"/>
        <v>0</v>
      </c>
    </row>
    <row r="9" spans="1:17" s="4" customFormat="1" ht="18" customHeight="1">
      <c r="A9" s="37" t="s">
        <v>39</v>
      </c>
      <c r="B9" s="33" t="s">
        <v>26</v>
      </c>
      <c r="C9" s="10"/>
      <c r="D9" s="28"/>
      <c r="E9" s="29">
        <v>3</v>
      </c>
      <c r="F9" s="29">
        <v>1</v>
      </c>
      <c r="G9" s="29">
        <v>1</v>
      </c>
      <c r="H9" s="29"/>
      <c r="I9" s="8"/>
      <c r="J9" s="8"/>
      <c r="K9" s="8"/>
      <c r="L9" s="8"/>
      <c r="M9" s="8"/>
      <c r="N9" s="29"/>
      <c r="O9" s="9">
        <f t="shared" si="0"/>
        <v>5</v>
      </c>
      <c r="P9" s="66"/>
      <c r="Q9" s="59">
        <f t="shared" si="1"/>
        <v>0</v>
      </c>
    </row>
    <row r="10" spans="1:17" s="4" customFormat="1" ht="18" customHeight="1">
      <c r="A10" s="36" t="s">
        <v>25</v>
      </c>
      <c r="B10" s="33" t="s">
        <v>27</v>
      </c>
      <c r="C10" s="10" t="s">
        <v>28</v>
      </c>
      <c r="D10" s="28"/>
      <c r="E10" s="29">
        <v>2</v>
      </c>
      <c r="F10" s="29"/>
      <c r="G10" s="29">
        <v>1</v>
      </c>
      <c r="H10" s="29"/>
      <c r="I10" s="8"/>
      <c r="J10" s="8"/>
      <c r="K10" s="8"/>
      <c r="L10" s="8"/>
      <c r="M10" s="8"/>
      <c r="N10" s="29"/>
      <c r="O10" s="9">
        <f t="shared" si="0"/>
        <v>3</v>
      </c>
      <c r="P10" s="66"/>
      <c r="Q10" s="59">
        <f t="shared" si="1"/>
        <v>0</v>
      </c>
    </row>
    <row r="11" spans="1:17" s="4" customFormat="1" ht="18" customHeight="1">
      <c r="A11" s="36" t="s">
        <v>29</v>
      </c>
      <c r="B11" s="33" t="s">
        <v>35</v>
      </c>
      <c r="C11" s="10" t="s">
        <v>16</v>
      </c>
      <c r="D11" s="28"/>
      <c r="E11" s="29">
        <v>1</v>
      </c>
      <c r="F11" s="29"/>
      <c r="G11" s="29">
        <v>1</v>
      </c>
      <c r="H11" s="29"/>
      <c r="I11" s="8"/>
      <c r="J11" s="8"/>
      <c r="K11" s="8"/>
      <c r="L11" s="8"/>
      <c r="M11" s="8"/>
      <c r="N11" s="29"/>
      <c r="O11" s="9">
        <f t="shared" si="0"/>
        <v>2</v>
      </c>
      <c r="P11" s="66"/>
      <c r="Q11" s="59">
        <f t="shared" si="1"/>
        <v>0</v>
      </c>
    </row>
    <row r="12" spans="1:17" s="4" customFormat="1" ht="18" customHeight="1">
      <c r="A12" s="36" t="s">
        <v>30</v>
      </c>
      <c r="B12" s="33" t="s">
        <v>36</v>
      </c>
      <c r="C12" s="35" t="s">
        <v>80</v>
      </c>
      <c r="D12" s="28"/>
      <c r="E12" s="29">
        <v>2</v>
      </c>
      <c r="F12" s="29"/>
      <c r="G12" s="29"/>
      <c r="H12" s="29"/>
      <c r="I12" s="8"/>
      <c r="J12" s="8"/>
      <c r="K12" s="8"/>
      <c r="L12" s="8"/>
      <c r="M12" s="8"/>
      <c r="N12" s="29"/>
      <c r="O12" s="9">
        <f t="shared" si="0"/>
        <v>2</v>
      </c>
      <c r="P12" s="66"/>
      <c r="Q12" s="59">
        <f t="shared" si="1"/>
        <v>0</v>
      </c>
    </row>
    <row r="13" spans="1:17" s="4" customFormat="1" ht="18" customHeight="1">
      <c r="A13" s="36" t="s">
        <v>31</v>
      </c>
      <c r="B13" s="33" t="s">
        <v>81</v>
      </c>
      <c r="C13" s="35" t="s">
        <v>82</v>
      </c>
      <c r="D13" s="28"/>
      <c r="E13" s="29">
        <v>2</v>
      </c>
      <c r="F13" s="29"/>
      <c r="G13" s="29"/>
      <c r="H13" s="29"/>
      <c r="I13" s="8"/>
      <c r="J13" s="8"/>
      <c r="K13" s="8"/>
      <c r="L13" s="8"/>
      <c r="M13" s="8"/>
      <c r="N13" s="29"/>
      <c r="O13" s="9">
        <f t="shared" si="0"/>
        <v>2</v>
      </c>
      <c r="P13" s="66"/>
      <c r="Q13" s="59">
        <f t="shared" si="1"/>
        <v>0</v>
      </c>
    </row>
    <row r="14" spans="1:17" s="4" customFormat="1" ht="18" customHeight="1">
      <c r="A14" s="36" t="s">
        <v>32</v>
      </c>
      <c r="B14" s="33" t="s">
        <v>81</v>
      </c>
      <c r="C14" s="35" t="s">
        <v>83</v>
      </c>
      <c r="D14" s="28"/>
      <c r="E14" s="29">
        <v>2</v>
      </c>
      <c r="F14" s="29"/>
      <c r="G14" s="29"/>
      <c r="H14" s="29"/>
      <c r="I14" s="8"/>
      <c r="J14" s="8"/>
      <c r="K14" s="8"/>
      <c r="L14" s="8"/>
      <c r="M14" s="8"/>
      <c r="N14" s="29"/>
      <c r="O14" s="9">
        <f t="shared" si="0"/>
        <v>2</v>
      </c>
      <c r="P14" s="66"/>
      <c r="Q14" s="59">
        <f t="shared" si="1"/>
        <v>0</v>
      </c>
    </row>
    <row r="15" spans="1:17" s="4" customFormat="1" ht="18" customHeight="1">
      <c r="A15" s="37" t="s">
        <v>37</v>
      </c>
      <c r="B15" s="33" t="s">
        <v>155</v>
      </c>
      <c r="C15" s="35" t="s">
        <v>110</v>
      </c>
      <c r="D15" s="28"/>
      <c r="E15" s="29"/>
      <c r="F15" s="29"/>
      <c r="G15" s="29">
        <v>1</v>
      </c>
      <c r="H15" s="29"/>
      <c r="I15" s="8"/>
      <c r="J15" s="8"/>
      <c r="K15" s="8"/>
      <c r="L15" s="8"/>
      <c r="M15" s="8"/>
      <c r="N15" s="29"/>
      <c r="O15" s="9">
        <f t="shared" si="0"/>
        <v>1</v>
      </c>
      <c r="P15" s="66"/>
      <c r="Q15" s="59">
        <f t="shared" si="1"/>
        <v>0</v>
      </c>
    </row>
    <row r="16" spans="1:17" s="4" customFormat="1" ht="18" customHeight="1">
      <c r="A16" s="37" t="s">
        <v>121</v>
      </c>
      <c r="B16" s="33" t="s">
        <v>156</v>
      </c>
      <c r="C16" s="35"/>
      <c r="D16" s="28"/>
      <c r="E16" s="29"/>
      <c r="F16" s="29"/>
      <c r="G16" s="29">
        <v>2</v>
      </c>
      <c r="H16" s="29"/>
      <c r="I16" s="8"/>
      <c r="J16" s="8"/>
      <c r="K16" s="8"/>
      <c r="L16" s="8"/>
      <c r="M16" s="8"/>
      <c r="N16" s="29"/>
      <c r="O16" s="9">
        <f t="shared" si="0"/>
        <v>2</v>
      </c>
      <c r="P16" s="66"/>
      <c r="Q16" s="59">
        <f t="shared" si="1"/>
        <v>0</v>
      </c>
    </row>
    <row r="17" spans="1:17" s="4" customFormat="1" ht="18" customHeight="1">
      <c r="A17" s="37" t="s">
        <v>111</v>
      </c>
      <c r="B17" s="13" t="s">
        <v>142</v>
      </c>
      <c r="C17" s="10" t="s">
        <v>122</v>
      </c>
      <c r="D17" s="28"/>
      <c r="E17" s="29"/>
      <c r="F17" s="29"/>
      <c r="G17" s="29">
        <v>1</v>
      </c>
      <c r="H17" s="29"/>
      <c r="I17" s="8"/>
      <c r="J17" s="8"/>
      <c r="K17" s="8"/>
      <c r="L17" s="8"/>
      <c r="M17" s="8"/>
      <c r="N17" s="29"/>
      <c r="O17" s="9">
        <f t="shared" si="0"/>
        <v>1</v>
      </c>
      <c r="P17" s="66"/>
      <c r="Q17" s="59">
        <f t="shared" si="1"/>
        <v>0</v>
      </c>
    </row>
    <row r="18" spans="1:17" s="4" customFormat="1" ht="18" customHeight="1">
      <c r="A18" s="37" t="s">
        <v>113</v>
      </c>
      <c r="B18" s="34" t="s">
        <v>170</v>
      </c>
      <c r="C18" s="35" t="s">
        <v>112</v>
      </c>
      <c r="D18" s="7"/>
      <c r="E18" s="8"/>
      <c r="F18" s="8"/>
      <c r="G18" s="8">
        <v>1</v>
      </c>
      <c r="H18" s="8"/>
      <c r="I18" s="8"/>
      <c r="J18" s="8"/>
      <c r="K18" s="8"/>
      <c r="L18" s="8"/>
      <c r="M18" s="8"/>
      <c r="N18" s="8"/>
      <c r="O18" s="9">
        <f t="shared" si="0"/>
        <v>1</v>
      </c>
      <c r="P18" s="66"/>
      <c r="Q18" s="59">
        <f t="shared" si="1"/>
        <v>0</v>
      </c>
    </row>
    <row r="19" spans="1:17" s="4" customFormat="1" ht="18" customHeight="1">
      <c r="A19" s="37" t="s">
        <v>114</v>
      </c>
      <c r="B19" s="34" t="s">
        <v>157</v>
      </c>
      <c r="C19" s="35"/>
      <c r="D19" s="7"/>
      <c r="E19" s="8"/>
      <c r="F19" s="8"/>
      <c r="G19" s="8">
        <v>2</v>
      </c>
      <c r="H19" s="8"/>
      <c r="I19" s="8"/>
      <c r="J19" s="8"/>
      <c r="K19" s="8"/>
      <c r="L19" s="8"/>
      <c r="M19" s="8"/>
      <c r="N19" s="8"/>
      <c r="O19" s="9">
        <f t="shared" si="0"/>
        <v>2</v>
      </c>
      <c r="P19" s="66"/>
      <c r="Q19" s="59">
        <f>O19*P19</f>
        <v>0</v>
      </c>
    </row>
    <row r="20" spans="1:17" s="4" customFormat="1" ht="18" customHeight="1">
      <c r="A20" s="37" t="s">
        <v>33</v>
      </c>
      <c r="B20" s="40" t="s">
        <v>143</v>
      </c>
      <c r="C20" s="35" t="s">
        <v>123</v>
      </c>
      <c r="D20" s="7"/>
      <c r="E20" s="8"/>
      <c r="F20" s="8">
        <v>1</v>
      </c>
      <c r="G20" s="8"/>
      <c r="H20" s="8"/>
      <c r="I20" s="8"/>
      <c r="J20" s="8"/>
      <c r="K20" s="8"/>
      <c r="L20" s="8"/>
      <c r="M20" s="8"/>
      <c r="N20" s="8"/>
      <c r="O20" s="9">
        <f t="shared" si="0"/>
        <v>1</v>
      </c>
      <c r="P20" s="66"/>
      <c r="Q20" s="59">
        <f t="shared" si="1"/>
        <v>0</v>
      </c>
    </row>
    <row r="21" spans="1:17" s="4" customFormat="1" ht="18" customHeight="1">
      <c r="A21" s="37" t="s">
        <v>34</v>
      </c>
      <c r="B21" s="34" t="s">
        <v>158</v>
      </c>
      <c r="C21" s="10"/>
      <c r="D21" s="7"/>
      <c r="E21" s="8"/>
      <c r="F21" s="8"/>
      <c r="G21" s="8">
        <v>2</v>
      </c>
      <c r="H21" s="8"/>
      <c r="I21" s="8"/>
      <c r="J21" s="8"/>
      <c r="K21" s="8"/>
      <c r="L21" s="8">
        <v>2</v>
      </c>
      <c r="M21" s="8"/>
      <c r="N21" s="8"/>
      <c r="O21" s="9">
        <f t="shared" si="0"/>
        <v>4</v>
      </c>
      <c r="P21" s="66"/>
      <c r="Q21" s="59">
        <f t="shared" si="1"/>
        <v>0</v>
      </c>
    </row>
    <row r="22" spans="1:17" s="4" customFormat="1" ht="18" customHeight="1">
      <c r="A22" s="37" t="s">
        <v>42</v>
      </c>
      <c r="B22" s="34" t="s">
        <v>40</v>
      </c>
      <c r="C22" s="11" t="s">
        <v>41</v>
      </c>
      <c r="D22" s="7"/>
      <c r="E22" s="8"/>
      <c r="F22" s="8">
        <v>3</v>
      </c>
      <c r="G22" s="8"/>
      <c r="H22" s="8"/>
      <c r="I22" s="8"/>
      <c r="J22" s="8"/>
      <c r="K22" s="8"/>
      <c r="L22" s="8"/>
      <c r="M22" s="8"/>
      <c r="N22" s="8"/>
      <c r="O22" s="9">
        <f t="shared" si="0"/>
        <v>3</v>
      </c>
      <c r="P22" s="66"/>
      <c r="Q22" s="59">
        <f t="shared" si="1"/>
        <v>0</v>
      </c>
    </row>
    <row r="23" spans="1:17" s="4" customFormat="1" ht="18" customHeight="1">
      <c r="A23" s="37" t="s">
        <v>43</v>
      </c>
      <c r="B23" s="33" t="s">
        <v>44</v>
      </c>
      <c r="C23" s="38" t="s">
        <v>45</v>
      </c>
      <c r="D23" s="7"/>
      <c r="E23" s="8"/>
      <c r="F23" s="8">
        <v>3</v>
      </c>
      <c r="G23" s="8"/>
      <c r="H23" s="8"/>
      <c r="I23" s="8"/>
      <c r="J23" s="8"/>
      <c r="K23" s="8"/>
      <c r="L23" s="8"/>
      <c r="M23" s="8"/>
      <c r="N23" s="8"/>
      <c r="O23" s="9">
        <f t="shared" si="0"/>
        <v>3</v>
      </c>
      <c r="P23" s="66"/>
      <c r="Q23" s="59">
        <f t="shared" si="1"/>
        <v>0</v>
      </c>
    </row>
    <row r="24" spans="1:17" s="4" customFormat="1" ht="18" customHeight="1">
      <c r="A24" s="37" t="s">
        <v>47</v>
      </c>
      <c r="B24" s="33" t="s">
        <v>46</v>
      </c>
      <c r="C24" s="38" t="s">
        <v>105</v>
      </c>
      <c r="D24" s="7"/>
      <c r="E24" s="8"/>
      <c r="F24" s="8">
        <v>1</v>
      </c>
      <c r="G24" s="8"/>
      <c r="H24" s="8"/>
      <c r="I24" s="8"/>
      <c r="J24" s="8"/>
      <c r="K24" s="8"/>
      <c r="L24" s="8"/>
      <c r="M24" s="8"/>
      <c r="N24" s="8"/>
      <c r="O24" s="9">
        <f t="shared" si="0"/>
        <v>1</v>
      </c>
      <c r="P24" s="66"/>
      <c r="Q24" s="59">
        <f t="shared" si="1"/>
        <v>0</v>
      </c>
    </row>
    <row r="25" spans="1:17" s="4" customFormat="1" ht="18" customHeight="1">
      <c r="A25" s="37" t="s">
        <v>48</v>
      </c>
      <c r="B25" s="33" t="s">
        <v>120</v>
      </c>
      <c r="C25" s="38" t="s">
        <v>106</v>
      </c>
      <c r="D25" s="7"/>
      <c r="E25" s="8"/>
      <c r="F25" s="8">
        <v>1</v>
      </c>
      <c r="G25" s="8"/>
      <c r="H25" s="8"/>
      <c r="I25" s="8"/>
      <c r="J25" s="8"/>
      <c r="K25" s="8"/>
      <c r="L25" s="8"/>
      <c r="M25" s="8"/>
      <c r="N25" s="8"/>
      <c r="O25" s="9">
        <f t="shared" si="0"/>
        <v>1</v>
      </c>
      <c r="P25" s="66"/>
      <c r="Q25" s="59">
        <f t="shared" si="1"/>
        <v>0</v>
      </c>
    </row>
    <row r="26" spans="1:17" s="4" customFormat="1" ht="18" customHeight="1">
      <c r="A26" s="37" t="s">
        <v>49</v>
      </c>
      <c r="B26" s="33" t="s">
        <v>17</v>
      </c>
      <c r="C26" s="38" t="s">
        <v>127</v>
      </c>
      <c r="D26" s="7"/>
      <c r="E26" s="8"/>
      <c r="F26" s="8"/>
      <c r="G26" s="8"/>
      <c r="H26" s="8">
        <v>2</v>
      </c>
      <c r="I26" s="8"/>
      <c r="J26" s="8"/>
      <c r="K26" s="8"/>
      <c r="L26" s="8"/>
      <c r="M26" s="8"/>
      <c r="N26" s="8"/>
      <c r="O26" s="9">
        <f t="shared" si="0"/>
        <v>2</v>
      </c>
      <c r="P26" s="66"/>
      <c r="Q26" s="59">
        <f t="shared" si="1"/>
        <v>0</v>
      </c>
    </row>
    <row r="27" spans="1:17" s="4" customFormat="1" ht="18" customHeight="1">
      <c r="A27" s="37" t="s">
        <v>50</v>
      </c>
      <c r="B27" s="33" t="s">
        <v>145</v>
      </c>
      <c r="C27" s="38" t="s">
        <v>128</v>
      </c>
      <c r="D27" s="7"/>
      <c r="E27" s="8"/>
      <c r="F27" s="8"/>
      <c r="G27" s="8"/>
      <c r="H27" s="8">
        <v>2</v>
      </c>
      <c r="I27" s="8"/>
      <c r="J27" s="8"/>
      <c r="K27" s="8"/>
      <c r="L27" s="8"/>
      <c r="M27" s="8"/>
      <c r="N27" s="8"/>
      <c r="O27" s="9">
        <f t="shared" si="0"/>
        <v>2</v>
      </c>
      <c r="P27" s="66"/>
      <c r="Q27" s="59">
        <f t="shared" si="1"/>
        <v>0</v>
      </c>
    </row>
    <row r="28" spans="1:17" s="4" customFormat="1" ht="18" customHeight="1">
      <c r="A28" s="37" t="s">
        <v>52</v>
      </c>
      <c r="B28" s="33" t="s">
        <v>51</v>
      </c>
      <c r="C28" s="38" t="s">
        <v>129</v>
      </c>
      <c r="D28" s="7"/>
      <c r="E28" s="8"/>
      <c r="F28" s="8"/>
      <c r="G28" s="8"/>
      <c r="H28" s="8">
        <v>2</v>
      </c>
      <c r="I28" s="8"/>
      <c r="J28" s="8"/>
      <c r="K28" s="8"/>
      <c r="L28" s="8"/>
      <c r="M28" s="8"/>
      <c r="N28" s="8"/>
      <c r="O28" s="9">
        <f t="shared" si="0"/>
        <v>2</v>
      </c>
      <c r="P28" s="66"/>
      <c r="Q28" s="59">
        <f t="shared" si="1"/>
        <v>0</v>
      </c>
    </row>
    <row r="29" spans="1:17" s="4" customFormat="1" ht="18" customHeight="1">
      <c r="A29" s="37" t="s">
        <v>53</v>
      </c>
      <c r="B29" s="33" t="s">
        <v>145</v>
      </c>
      <c r="C29" s="38" t="s">
        <v>130</v>
      </c>
      <c r="D29" s="7"/>
      <c r="E29" s="8"/>
      <c r="F29" s="8"/>
      <c r="G29" s="8"/>
      <c r="H29" s="8">
        <v>2</v>
      </c>
      <c r="I29" s="8"/>
      <c r="J29" s="8"/>
      <c r="K29" s="8"/>
      <c r="L29" s="8"/>
      <c r="M29" s="8"/>
      <c r="N29" s="8"/>
      <c r="O29" s="9">
        <f t="shared" si="0"/>
        <v>2</v>
      </c>
      <c r="P29" s="66"/>
      <c r="Q29" s="59">
        <f t="shared" si="1"/>
        <v>0</v>
      </c>
    </row>
    <row r="30" spans="1:17" s="4" customFormat="1" ht="18" customHeight="1">
      <c r="A30" s="37" t="s">
        <v>54</v>
      </c>
      <c r="B30" s="13" t="s">
        <v>159</v>
      </c>
      <c r="C30" s="38" t="s">
        <v>55</v>
      </c>
      <c r="D30" s="7"/>
      <c r="E30" s="8"/>
      <c r="F30" s="8"/>
      <c r="G30" s="8"/>
      <c r="H30" s="8">
        <v>1</v>
      </c>
      <c r="I30" s="8"/>
      <c r="J30" s="8"/>
      <c r="K30" s="8"/>
      <c r="L30" s="8"/>
      <c r="M30" s="8"/>
      <c r="N30" s="8"/>
      <c r="O30" s="9">
        <f t="shared" si="0"/>
        <v>1</v>
      </c>
      <c r="P30" s="66"/>
      <c r="Q30" s="59">
        <f t="shared" si="1"/>
        <v>0</v>
      </c>
    </row>
    <row r="31" spans="1:17" s="4" customFormat="1" ht="18" customHeight="1">
      <c r="A31" s="37" t="s">
        <v>56</v>
      </c>
      <c r="B31" s="13" t="s">
        <v>160</v>
      </c>
      <c r="C31" s="38" t="s">
        <v>57</v>
      </c>
      <c r="D31" s="7"/>
      <c r="E31" s="8"/>
      <c r="F31" s="8"/>
      <c r="G31" s="8"/>
      <c r="H31" s="8">
        <v>1</v>
      </c>
      <c r="I31" s="8"/>
      <c r="J31" s="8"/>
      <c r="K31" s="8"/>
      <c r="L31" s="8"/>
      <c r="M31" s="8"/>
      <c r="N31" s="8"/>
      <c r="O31" s="9">
        <f t="shared" si="0"/>
        <v>1</v>
      </c>
      <c r="P31" s="66"/>
      <c r="Q31" s="59">
        <f t="shared" si="1"/>
        <v>0</v>
      </c>
    </row>
    <row r="32" spans="1:17" s="4" customFormat="1" ht="25.5">
      <c r="A32" s="37" t="s">
        <v>58</v>
      </c>
      <c r="B32" s="13" t="s">
        <v>161</v>
      </c>
      <c r="C32" s="38" t="s">
        <v>59</v>
      </c>
      <c r="D32" s="7"/>
      <c r="E32" s="8"/>
      <c r="F32" s="8"/>
      <c r="G32" s="8"/>
      <c r="H32" s="8">
        <v>1</v>
      </c>
      <c r="I32" s="8">
        <v>1</v>
      </c>
      <c r="J32" s="8">
        <v>1</v>
      </c>
      <c r="K32" s="8">
        <v>1</v>
      </c>
      <c r="L32" s="8"/>
      <c r="M32" s="8"/>
      <c r="N32" s="8"/>
      <c r="O32" s="9">
        <f aca="true" t="shared" si="2" ref="O32:O62">SUM(D32:N32)</f>
        <v>4</v>
      </c>
      <c r="P32" s="66"/>
      <c r="Q32" s="59">
        <f t="shared" si="1"/>
        <v>0</v>
      </c>
    </row>
    <row r="33" spans="1:17" s="4" customFormat="1" ht="25.5">
      <c r="A33" s="37" t="s">
        <v>60</v>
      </c>
      <c r="B33" s="13" t="s">
        <v>162</v>
      </c>
      <c r="C33" s="38" t="s">
        <v>61</v>
      </c>
      <c r="D33" s="7"/>
      <c r="E33" s="8"/>
      <c r="F33" s="8"/>
      <c r="G33" s="8"/>
      <c r="H33" s="8">
        <v>1</v>
      </c>
      <c r="I33" s="8">
        <v>1</v>
      </c>
      <c r="J33" s="8">
        <v>1</v>
      </c>
      <c r="K33" s="8">
        <v>1</v>
      </c>
      <c r="L33" s="8"/>
      <c r="M33" s="8"/>
      <c r="N33" s="8"/>
      <c r="O33" s="9">
        <f t="shared" si="2"/>
        <v>4</v>
      </c>
      <c r="P33" s="66"/>
      <c r="Q33" s="59">
        <f t="shared" si="1"/>
        <v>0</v>
      </c>
    </row>
    <row r="34" spans="1:17" s="4" customFormat="1" ht="18" customHeight="1">
      <c r="A34" s="37" t="s">
        <v>62</v>
      </c>
      <c r="B34" s="13" t="s">
        <v>163</v>
      </c>
      <c r="C34" s="38" t="s">
        <v>131</v>
      </c>
      <c r="D34" s="7"/>
      <c r="E34" s="8"/>
      <c r="F34" s="8"/>
      <c r="G34" s="8"/>
      <c r="H34" s="8"/>
      <c r="I34" s="8">
        <v>1</v>
      </c>
      <c r="J34" s="8"/>
      <c r="K34" s="8"/>
      <c r="L34" s="8"/>
      <c r="M34" s="8"/>
      <c r="N34" s="8"/>
      <c r="O34" s="9">
        <f t="shared" si="2"/>
        <v>1</v>
      </c>
      <c r="P34" s="66"/>
      <c r="Q34" s="59">
        <f t="shared" si="1"/>
        <v>0</v>
      </c>
    </row>
    <row r="35" spans="1:17" s="4" customFormat="1" ht="18" customHeight="1">
      <c r="A35" s="37" t="s">
        <v>63</v>
      </c>
      <c r="B35" s="13" t="s">
        <v>163</v>
      </c>
      <c r="C35" s="38" t="s">
        <v>132</v>
      </c>
      <c r="D35" s="7"/>
      <c r="E35" s="8"/>
      <c r="F35" s="8"/>
      <c r="G35" s="8"/>
      <c r="H35" s="8"/>
      <c r="I35" s="8">
        <v>1</v>
      </c>
      <c r="J35" s="8"/>
      <c r="K35" s="8"/>
      <c r="L35" s="8"/>
      <c r="M35" s="8"/>
      <c r="N35" s="8"/>
      <c r="O35" s="9">
        <f t="shared" si="2"/>
        <v>1</v>
      </c>
      <c r="P35" s="66"/>
      <c r="Q35" s="59">
        <f t="shared" si="1"/>
        <v>0</v>
      </c>
    </row>
    <row r="36" spans="1:17" s="4" customFormat="1" ht="18" customHeight="1">
      <c r="A36" s="37" t="s">
        <v>64</v>
      </c>
      <c r="B36" s="13" t="s">
        <v>163</v>
      </c>
      <c r="C36" s="38" t="s">
        <v>131</v>
      </c>
      <c r="D36" s="7"/>
      <c r="E36" s="8"/>
      <c r="F36" s="8"/>
      <c r="G36" s="8"/>
      <c r="H36" s="8"/>
      <c r="I36" s="8"/>
      <c r="J36" s="8">
        <v>1</v>
      </c>
      <c r="K36" s="8"/>
      <c r="L36" s="8"/>
      <c r="M36" s="8"/>
      <c r="N36" s="8"/>
      <c r="O36" s="9">
        <f t="shared" si="2"/>
        <v>1</v>
      </c>
      <c r="P36" s="66"/>
      <c r="Q36" s="59">
        <f t="shared" si="1"/>
        <v>0</v>
      </c>
    </row>
    <row r="37" spans="1:17" s="4" customFormat="1" ht="18" customHeight="1">
      <c r="A37" s="37" t="s">
        <v>65</v>
      </c>
      <c r="B37" s="13" t="s">
        <v>164</v>
      </c>
      <c r="C37" s="39" t="s">
        <v>133</v>
      </c>
      <c r="D37" s="7"/>
      <c r="E37" s="8"/>
      <c r="F37" s="8"/>
      <c r="G37" s="8"/>
      <c r="H37" s="8"/>
      <c r="I37" s="8"/>
      <c r="J37" s="8"/>
      <c r="K37" s="8">
        <v>1</v>
      </c>
      <c r="L37" s="8"/>
      <c r="M37" s="8"/>
      <c r="N37" s="8"/>
      <c r="O37" s="9">
        <f t="shared" si="2"/>
        <v>1</v>
      </c>
      <c r="P37" s="66"/>
      <c r="Q37" s="59">
        <f t="shared" si="1"/>
        <v>0</v>
      </c>
    </row>
    <row r="38" spans="1:17" s="4" customFormat="1" ht="25.5">
      <c r="A38" s="37" t="s">
        <v>66</v>
      </c>
      <c r="B38" s="13" t="s">
        <v>165</v>
      </c>
      <c r="C38" s="12" t="s">
        <v>67</v>
      </c>
      <c r="D38" s="7"/>
      <c r="E38" s="8"/>
      <c r="F38" s="8"/>
      <c r="G38" s="8"/>
      <c r="H38" s="8"/>
      <c r="I38" s="8"/>
      <c r="J38" s="8"/>
      <c r="K38" s="8"/>
      <c r="L38" s="8"/>
      <c r="M38" s="8"/>
      <c r="N38" s="8">
        <v>1</v>
      </c>
      <c r="O38" s="9">
        <f t="shared" si="2"/>
        <v>1</v>
      </c>
      <c r="P38" s="66"/>
      <c r="Q38" s="59">
        <f t="shared" si="1"/>
        <v>0</v>
      </c>
    </row>
    <row r="39" spans="1:17" s="4" customFormat="1" ht="18" customHeight="1">
      <c r="A39" s="37" t="s">
        <v>68</v>
      </c>
      <c r="B39" s="33" t="s">
        <v>166</v>
      </c>
      <c r="C39" s="12"/>
      <c r="D39" s="7"/>
      <c r="E39" s="8"/>
      <c r="F39" s="8"/>
      <c r="G39" s="8"/>
      <c r="H39" s="8"/>
      <c r="I39" s="8"/>
      <c r="J39" s="8"/>
      <c r="K39" s="8"/>
      <c r="L39" s="8"/>
      <c r="M39" s="8"/>
      <c r="N39" s="8">
        <v>3</v>
      </c>
      <c r="O39" s="9">
        <f t="shared" si="2"/>
        <v>3</v>
      </c>
      <c r="P39" s="66"/>
      <c r="Q39" s="59">
        <f t="shared" si="1"/>
        <v>0</v>
      </c>
    </row>
    <row r="40" spans="1:17" s="4" customFormat="1" ht="18" customHeight="1">
      <c r="A40" s="37" t="s">
        <v>69</v>
      </c>
      <c r="B40" s="13" t="s">
        <v>167</v>
      </c>
      <c r="C40" s="38" t="s">
        <v>140</v>
      </c>
      <c r="D40" s="7"/>
      <c r="E40" s="8"/>
      <c r="F40" s="8"/>
      <c r="G40" s="8"/>
      <c r="H40" s="8"/>
      <c r="I40" s="8"/>
      <c r="J40" s="8">
        <v>5</v>
      </c>
      <c r="K40" s="8"/>
      <c r="L40" s="8"/>
      <c r="M40" s="8"/>
      <c r="N40" s="8"/>
      <c r="O40" s="9">
        <f t="shared" si="2"/>
        <v>5</v>
      </c>
      <c r="P40" s="66"/>
      <c r="Q40" s="59">
        <f t="shared" si="1"/>
        <v>0</v>
      </c>
    </row>
    <row r="41" spans="1:17" s="4" customFormat="1" ht="18" customHeight="1">
      <c r="A41" s="37" t="s">
        <v>70</v>
      </c>
      <c r="B41" s="33" t="s">
        <v>77</v>
      </c>
      <c r="C41" s="38" t="s">
        <v>78</v>
      </c>
      <c r="D41" s="7">
        <v>1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9">
        <f t="shared" si="2"/>
        <v>1</v>
      </c>
      <c r="P41" s="66"/>
      <c r="Q41" s="59">
        <f>O41*P41</f>
        <v>0</v>
      </c>
    </row>
    <row r="42" spans="1:17" s="4" customFormat="1" ht="18" customHeight="1">
      <c r="A42" s="37" t="s">
        <v>72</v>
      </c>
      <c r="B42" s="33" t="s">
        <v>77</v>
      </c>
      <c r="C42" s="38" t="s">
        <v>79</v>
      </c>
      <c r="D42" s="7">
        <v>3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9">
        <f t="shared" si="2"/>
        <v>3</v>
      </c>
      <c r="P42" s="66"/>
      <c r="Q42" s="59">
        <f aca="true" t="shared" si="3" ref="Q42:Q47">O42*P42</f>
        <v>0</v>
      </c>
    </row>
    <row r="43" spans="1:17" s="4" customFormat="1" ht="18" customHeight="1">
      <c r="A43" s="37" t="s">
        <v>73</v>
      </c>
      <c r="B43" s="33" t="s">
        <v>81</v>
      </c>
      <c r="C43" s="38" t="s">
        <v>84</v>
      </c>
      <c r="D43" s="7"/>
      <c r="E43" s="8">
        <v>2</v>
      </c>
      <c r="F43" s="8"/>
      <c r="G43" s="8"/>
      <c r="H43" s="8"/>
      <c r="I43" s="8"/>
      <c r="J43" s="8"/>
      <c r="K43" s="8"/>
      <c r="L43" s="8"/>
      <c r="M43" s="8"/>
      <c r="N43" s="8"/>
      <c r="O43" s="9">
        <f t="shared" si="2"/>
        <v>2</v>
      </c>
      <c r="P43" s="66"/>
      <c r="Q43" s="59">
        <f t="shared" si="3"/>
        <v>0</v>
      </c>
    </row>
    <row r="44" spans="1:17" s="4" customFormat="1" ht="18" customHeight="1">
      <c r="A44" s="37" t="s">
        <v>86</v>
      </c>
      <c r="B44" s="33" t="s">
        <v>17</v>
      </c>
      <c r="C44" s="38" t="s">
        <v>85</v>
      </c>
      <c r="D44" s="7"/>
      <c r="E44" s="8">
        <v>1</v>
      </c>
      <c r="F44" s="8"/>
      <c r="G44" s="8"/>
      <c r="H44" s="8"/>
      <c r="I44" s="8"/>
      <c r="J44" s="8"/>
      <c r="K44" s="8"/>
      <c r="L44" s="8"/>
      <c r="M44" s="8"/>
      <c r="N44" s="8"/>
      <c r="O44" s="9">
        <f t="shared" si="2"/>
        <v>1</v>
      </c>
      <c r="P44" s="66"/>
      <c r="Q44" s="59">
        <f t="shared" si="3"/>
        <v>0</v>
      </c>
    </row>
    <row r="45" spans="1:17" s="4" customFormat="1" ht="18" customHeight="1">
      <c r="A45" s="37" t="s">
        <v>87</v>
      </c>
      <c r="B45" s="33" t="s">
        <v>150</v>
      </c>
      <c r="C45" s="38" t="s">
        <v>152</v>
      </c>
      <c r="D45" s="7"/>
      <c r="E45" s="8">
        <v>1</v>
      </c>
      <c r="F45" s="8"/>
      <c r="G45" s="8"/>
      <c r="H45" s="8"/>
      <c r="I45" s="8"/>
      <c r="J45" s="8"/>
      <c r="K45" s="8"/>
      <c r="L45" s="8"/>
      <c r="M45" s="8"/>
      <c r="N45" s="8"/>
      <c r="O45" s="9">
        <f t="shared" si="2"/>
        <v>1</v>
      </c>
      <c r="P45" s="66"/>
      <c r="Q45" s="59">
        <f t="shared" si="3"/>
        <v>0</v>
      </c>
    </row>
    <row r="46" spans="1:17" s="4" customFormat="1" ht="18" customHeight="1">
      <c r="A46" s="37" t="s">
        <v>74</v>
      </c>
      <c r="B46" s="33" t="s">
        <v>88</v>
      </c>
      <c r="C46" s="38" t="s">
        <v>89</v>
      </c>
      <c r="D46" s="7"/>
      <c r="E46" s="8">
        <v>1</v>
      </c>
      <c r="F46" s="8"/>
      <c r="G46" s="8"/>
      <c r="H46" s="8"/>
      <c r="I46" s="8"/>
      <c r="J46" s="8"/>
      <c r="K46" s="8"/>
      <c r="L46" s="8"/>
      <c r="M46" s="8"/>
      <c r="N46" s="8"/>
      <c r="O46" s="9">
        <f t="shared" si="2"/>
        <v>1</v>
      </c>
      <c r="P46" s="66"/>
      <c r="Q46" s="59">
        <f t="shared" si="3"/>
        <v>0</v>
      </c>
    </row>
    <row r="47" spans="1:17" s="4" customFormat="1" ht="18" customHeight="1">
      <c r="A47" s="37" t="s">
        <v>75</v>
      </c>
      <c r="B47" s="33" t="s">
        <v>77</v>
      </c>
      <c r="C47" s="38" t="s">
        <v>90</v>
      </c>
      <c r="D47" s="7"/>
      <c r="E47" s="8">
        <v>3</v>
      </c>
      <c r="F47" s="8"/>
      <c r="G47" s="8"/>
      <c r="H47" s="8"/>
      <c r="I47" s="8"/>
      <c r="J47" s="8"/>
      <c r="K47" s="8"/>
      <c r="L47" s="8"/>
      <c r="M47" s="8"/>
      <c r="N47" s="8"/>
      <c r="O47" s="9">
        <f t="shared" si="2"/>
        <v>3</v>
      </c>
      <c r="P47" s="66"/>
      <c r="Q47" s="59">
        <f t="shared" si="3"/>
        <v>0</v>
      </c>
    </row>
    <row r="48" spans="1:17" s="4" customFormat="1" ht="18" customHeight="1">
      <c r="A48" s="37" t="s">
        <v>76</v>
      </c>
      <c r="B48" s="33" t="s">
        <v>27</v>
      </c>
      <c r="C48" s="38" t="s">
        <v>101</v>
      </c>
      <c r="D48" s="7"/>
      <c r="E48" s="8">
        <v>1</v>
      </c>
      <c r="F48" s="8"/>
      <c r="G48" s="8"/>
      <c r="H48" s="8"/>
      <c r="I48" s="8"/>
      <c r="J48" s="8"/>
      <c r="K48" s="8"/>
      <c r="L48" s="8"/>
      <c r="M48" s="8"/>
      <c r="N48" s="8"/>
      <c r="O48" s="9">
        <f t="shared" si="2"/>
        <v>1</v>
      </c>
      <c r="P48" s="66"/>
      <c r="Q48" s="59">
        <f aca="true" t="shared" si="4" ref="Q48:Q60">O48*P48</f>
        <v>0</v>
      </c>
    </row>
    <row r="49" spans="1:17" s="4" customFormat="1" ht="18" customHeight="1">
      <c r="A49" s="37" t="s">
        <v>103</v>
      </c>
      <c r="B49" s="33" t="s">
        <v>17</v>
      </c>
      <c r="C49" s="38" t="s">
        <v>102</v>
      </c>
      <c r="D49" s="7"/>
      <c r="E49" s="8"/>
      <c r="F49" s="8">
        <v>1</v>
      </c>
      <c r="G49" s="8"/>
      <c r="H49" s="8"/>
      <c r="I49" s="8"/>
      <c r="J49" s="8"/>
      <c r="K49" s="8"/>
      <c r="L49" s="8"/>
      <c r="M49" s="8"/>
      <c r="N49" s="8"/>
      <c r="O49" s="9">
        <f t="shared" si="2"/>
        <v>1</v>
      </c>
      <c r="P49" s="66"/>
      <c r="Q49" s="59">
        <f t="shared" si="4"/>
        <v>0</v>
      </c>
    </row>
    <row r="50" spans="1:17" s="4" customFormat="1" ht="18" customHeight="1">
      <c r="A50" s="37" t="s">
        <v>104</v>
      </c>
      <c r="B50" s="33" t="s">
        <v>150</v>
      </c>
      <c r="C50" s="38" t="s">
        <v>152</v>
      </c>
      <c r="D50" s="7"/>
      <c r="E50" s="8"/>
      <c r="F50" s="8">
        <v>1</v>
      </c>
      <c r="G50" s="8"/>
      <c r="H50" s="8"/>
      <c r="I50" s="8"/>
      <c r="J50" s="8"/>
      <c r="K50" s="8"/>
      <c r="L50" s="8"/>
      <c r="M50" s="8"/>
      <c r="N50" s="8"/>
      <c r="O50" s="9">
        <f t="shared" si="2"/>
        <v>1</v>
      </c>
      <c r="P50" s="66"/>
      <c r="Q50" s="59">
        <f t="shared" si="4"/>
        <v>0</v>
      </c>
    </row>
    <row r="51" spans="1:17" s="4" customFormat="1" ht="18" customHeight="1">
      <c r="A51" s="37" t="s">
        <v>91</v>
      </c>
      <c r="B51" s="33" t="s">
        <v>107</v>
      </c>
      <c r="C51" s="38" t="s">
        <v>124</v>
      </c>
      <c r="D51" s="7"/>
      <c r="E51" s="8"/>
      <c r="F51" s="8">
        <v>1</v>
      </c>
      <c r="G51" s="8"/>
      <c r="H51" s="8"/>
      <c r="I51" s="8"/>
      <c r="J51" s="8"/>
      <c r="K51" s="8"/>
      <c r="L51" s="8"/>
      <c r="M51" s="8"/>
      <c r="N51" s="8"/>
      <c r="O51" s="9">
        <f t="shared" si="2"/>
        <v>1</v>
      </c>
      <c r="P51" s="66"/>
      <c r="Q51" s="59">
        <f t="shared" si="4"/>
        <v>0</v>
      </c>
    </row>
    <row r="52" spans="1:17" s="4" customFormat="1" ht="18" customHeight="1">
      <c r="A52" s="37" t="s">
        <v>92</v>
      </c>
      <c r="B52" s="33" t="s">
        <v>44</v>
      </c>
      <c r="C52" s="38" t="s">
        <v>125</v>
      </c>
      <c r="D52" s="7"/>
      <c r="E52" s="8"/>
      <c r="F52" s="8">
        <v>1</v>
      </c>
      <c r="G52" s="8"/>
      <c r="H52" s="8"/>
      <c r="I52" s="8"/>
      <c r="J52" s="8"/>
      <c r="K52" s="8"/>
      <c r="L52" s="8"/>
      <c r="M52" s="8"/>
      <c r="N52" s="8"/>
      <c r="O52" s="9">
        <f t="shared" si="2"/>
        <v>1</v>
      </c>
      <c r="P52" s="66"/>
      <c r="Q52" s="59">
        <f t="shared" si="4"/>
        <v>0</v>
      </c>
    </row>
    <row r="53" spans="1:17" s="4" customFormat="1" ht="18" customHeight="1">
      <c r="A53" s="37" t="s">
        <v>93</v>
      </c>
      <c r="B53" s="33" t="s">
        <v>77</v>
      </c>
      <c r="C53" s="38" t="s">
        <v>126</v>
      </c>
      <c r="D53" s="7"/>
      <c r="E53" s="8"/>
      <c r="F53" s="8">
        <v>4</v>
      </c>
      <c r="G53" s="8"/>
      <c r="H53" s="8"/>
      <c r="I53" s="8"/>
      <c r="J53" s="8"/>
      <c r="K53" s="8"/>
      <c r="L53" s="8"/>
      <c r="M53" s="8"/>
      <c r="N53" s="8"/>
      <c r="O53" s="9">
        <f t="shared" si="2"/>
        <v>4</v>
      </c>
      <c r="P53" s="66"/>
      <c r="Q53" s="59">
        <f t="shared" si="4"/>
        <v>0</v>
      </c>
    </row>
    <row r="54" spans="1:17" s="4" customFormat="1" ht="18" customHeight="1">
      <c r="A54" s="37" t="s">
        <v>94</v>
      </c>
      <c r="B54" s="33" t="s">
        <v>144</v>
      </c>
      <c r="C54" s="38" t="s">
        <v>108</v>
      </c>
      <c r="D54" s="7"/>
      <c r="E54" s="8"/>
      <c r="F54" s="8">
        <v>1</v>
      </c>
      <c r="G54" s="8"/>
      <c r="H54" s="8"/>
      <c r="I54" s="8"/>
      <c r="J54" s="8"/>
      <c r="K54" s="8"/>
      <c r="L54" s="8"/>
      <c r="M54" s="8"/>
      <c r="N54" s="8"/>
      <c r="O54" s="9">
        <f t="shared" si="2"/>
        <v>1</v>
      </c>
      <c r="P54" s="66"/>
      <c r="Q54" s="59">
        <f t="shared" si="4"/>
        <v>0</v>
      </c>
    </row>
    <row r="55" spans="1:17" s="4" customFormat="1" ht="18" customHeight="1">
      <c r="A55" s="37" t="s">
        <v>95</v>
      </c>
      <c r="B55" s="57" t="s">
        <v>149</v>
      </c>
      <c r="C55" s="38"/>
      <c r="D55" s="7"/>
      <c r="E55" s="8"/>
      <c r="F55" s="8">
        <v>1</v>
      </c>
      <c r="G55" s="8"/>
      <c r="H55" s="8">
        <v>1</v>
      </c>
      <c r="I55" s="8">
        <v>1</v>
      </c>
      <c r="J55" s="8">
        <v>1</v>
      </c>
      <c r="K55" s="8">
        <v>1</v>
      </c>
      <c r="L55" s="8"/>
      <c r="M55" s="8"/>
      <c r="N55" s="8"/>
      <c r="O55" s="9">
        <f t="shared" si="2"/>
        <v>5</v>
      </c>
      <c r="P55" s="66"/>
      <c r="Q55" s="59">
        <f t="shared" si="4"/>
        <v>0</v>
      </c>
    </row>
    <row r="56" spans="1:17" s="4" customFormat="1" ht="18" customHeight="1">
      <c r="A56" s="37" t="s">
        <v>96</v>
      </c>
      <c r="B56" s="33" t="s">
        <v>115</v>
      </c>
      <c r="C56" s="38" t="s">
        <v>116</v>
      </c>
      <c r="D56" s="7"/>
      <c r="E56" s="8"/>
      <c r="F56" s="8"/>
      <c r="G56" s="8"/>
      <c r="H56" s="8"/>
      <c r="I56" s="8"/>
      <c r="J56" s="8"/>
      <c r="K56" s="8"/>
      <c r="L56" s="8"/>
      <c r="M56" s="8"/>
      <c r="N56" s="8">
        <v>1</v>
      </c>
      <c r="O56" s="9">
        <f t="shared" si="2"/>
        <v>1</v>
      </c>
      <c r="P56" s="66"/>
      <c r="Q56" s="59">
        <f t="shared" si="4"/>
        <v>0</v>
      </c>
    </row>
    <row r="57" spans="1:17" s="4" customFormat="1" ht="18" customHeight="1">
      <c r="A57" s="37" t="s">
        <v>97</v>
      </c>
      <c r="B57" s="33" t="s">
        <v>117</v>
      </c>
      <c r="C57" s="38"/>
      <c r="D57" s="7"/>
      <c r="E57" s="8"/>
      <c r="F57" s="8"/>
      <c r="G57" s="8"/>
      <c r="H57" s="8"/>
      <c r="I57" s="8"/>
      <c r="J57" s="8"/>
      <c r="K57" s="8"/>
      <c r="L57" s="8">
        <v>5</v>
      </c>
      <c r="M57" s="8"/>
      <c r="N57" s="8"/>
      <c r="O57" s="9">
        <f t="shared" si="2"/>
        <v>5</v>
      </c>
      <c r="P57" s="66"/>
      <c r="Q57" s="59">
        <f t="shared" si="4"/>
        <v>0</v>
      </c>
    </row>
    <row r="58" spans="1:17" s="46" customFormat="1" ht="18" customHeight="1">
      <c r="A58" s="41" t="s">
        <v>98</v>
      </c>
      <c r="B58" s="13" t="s">
        <v>148</v>
      </c>
      <c r="C58" s="42"/>
      <c r="D58" s="43"/>
      <c r="E58" s="44"/>
      <c r="F58" s="44"/>
      <c r="G58" s="44"/>
      <c r="H58" s="44">
        <v>10</v>
      </c>
      <c r="I58" s="44">
        <v>15</v>
      </c>
      <c r="J58" s="44"/>
      <c r="K58" s="44">
        <v>25</v>
      </c>
      <c r="L58" s="44"/>
      <c r="M58" s="44"/>
      <c r="N58" s="44"/>
      <c r="O58" s="45">
        <f t="shared" si="2"/>
        <v>50</v>
      </c>
      <c r="P58" s="67"/>
      <c r="Q58" s="60">
        <f t="shared" si="4"/>
        <v>0</v>
      </c>
    </row>
    <row r="59" spans="1:17" s="4" customFormat="1" ht="18" customHeight="1">
      <c r="A59" s="37" t="s">
        <v>99</v>
      </c>
      <c r="B59" s="13" t="s">
        <v>147</v>
      </c>
      <c r="C59" s="38" t="s">
        <v>139</v>
      </c>
      <c r="D59" s="7"/>
      <c r="E59" s="8"/>
      <c r="F59" s="8"/>
      <c r="G59" s="8"/>
      <c r="H59" s="8"/>
      <c r="I59" s="8"/>
      <c r="J59" s="8"/>
      <c r="K59" s="8"/>
      <c r="L59" s="8"/>
      <c r="M59" s="8">
        <v>1</v>
      </c>
      <c r="N59" s="8"/>
      <c r="O59" s="9">
        <f t="shared" si="2"/>
        <v>1</v>
      </c>
      <c r="P59" s="66"/>
      <c r="Q59" s="59">
        <f t="shared" si="4"/>
        <v>0</v>
      </c>
    </row>
    <row r="60" spans="1:17" s="4" customFormat="1" ht="18" customHeight="1">
      <c r="A60" s="37" t="s">
        <v>100</v>
      </c>
      <c r="B60" s="13" t="s">
        <v>146</v>
      </c>
      <c r="C60" s="38"/>
      <c r="D60" s="7"/>
      <c r="E60" s="8"/>
      <c r="F60" s="8"/>
      <c r="G60" s="8"/>
      <c r="H60" s="8"/>
      <c r="I60" s="8"/>
      <c r="J60" s="8"/>
      <c r="K60" s="8"/>
      <c r="L60" s="8"/>
      <c r="M60" s="8">
        <v>2</v>
      </c>
      <c r="N60" s="8"/>
      <c r="O60" s="9">
        <f t="shared" si="2"/>
        <v>2</v>
      </c>
      <c r="P60" s="66"/>
      <c r="Q60" s="59">
        <f t="shared" si="4"/>
        <v>0</v>
      </c>
    </row>
    <row r="61" spans="1:17" s="4" customFormat="1" ht="18" customHeight="1">
      <c r="A61" s="37" t="s">
        <v>134</v>
      </c>
      <c r="B61" s="33" t="s">
        <v>17</v>
      </c>
      <c r="C61" s="38" t="s">
        <v>112</v>
      </c>
      <c r="D61" s="7"/>
      <c r="E61" s="8"/>
      <c r="F61" s="8"/>
      <c r="G61" s="8"/>
      <c r="H61" s="8"/>
      <c r="I61" s="8"/>
      <c r="J61" s="8"/>
      <c r="K61" s="8">
        <v>12</v>
      </c>
      <c r="L61" s="8"/>
      <c r="M61" s="8"/>
      <c r="N61" s="8"/>
      <c r="O61" s="9">
        <f t="shared" si="2"/>
        <v>12</v>
      </c>
      <c r="P61" s="66"/>
      <c r="Q61" s="59">
        <f>O61*P61</f>
        <v>0</v>
      </c>
    </row>
    <row r="62" spans="1:17" s="4" customFormat="1" ht="18" customHeight="1">
      <c r="A62" s="37" t="s">
        <v>135</v>
      </c>
      <c r="B62" s="33" t="s">
        <v>145</v>
      </c>
      <c r="C62" s="38" t="s">
        <v>151</v>
      </c>
      <c r="D62" s="7"/>
      <c r="E62" s="8"/>
      <c r="F62" s="8"/>
      <c r="G62" s="8"/>
      <c r="H62" s="8"/>
      <c r="I62" s="8"/>
      <c r="J62" s="8"/>
      <c r="K62" s="8">
        <v>12</v>
      </c>
      <c r="L62" s="8"/>
      <c r="M62" s="8"/>
      <c r="N62" s="8"/>
      <c r="O62" s="9">
        <f t="shared" si="2"/>
        <v>12</v>
      </c>
      <c r="P62" s="66"/>
      <c r="Q62" s="59">
        <f>O62*P62</f>
        <v>0</v>
      </c>
    </row>
    <row r="63" spans="1:17" s="4" customFormat="1" ht="18" customHeight="1">
      <c r="A63" s="37" t="s">
        <v>136</v>
      </c>
      <c r="B63" s="33" t="s">
        <v>17</v>
      </c>
      <c r="C63" s="38" t="s">
        <v>138</v>
      </c>
      <c r="D63" s="7"/>
      <c r="E63" s="8"/>
      <c r="F63" s="8"/>
      <c r="G63" s="8"/>
      <c r="H63" s="8"/>
      <c r="I63" s="8"/>
      <c r="J63" s="8"/>
      <c r="K63" s="8">
        <v>1</v>
      </c>
      <c r="L63" s="8"/>
      <c r="M63" s="8"/>
      <c r="N63" s="8"/>
      <c r="O63" s="9">
        <f>SUM(D63:N63)</f>
        <v>1</v>
      </c>
      <c r="P63" s="66"/>
      <c r="Q63" s="59">
        <f>O63*P63</f>
        <v>0</v>
      </c>
    </row>
    <row r="64" spans="1:17" s="4" customFormat="1" ht="18" customHeight="1">
      <c r="A64" s="37" t="s">
        <v>137</v>
      </c>
      <c r="B64" s="33" t="s">
        <v>145</v>
      </c>
      <c r="C64" s="38" t="s">
        <v>151</v>
      </c>
      <c r="D64" s="7"/>
      <c r="E64" s="8"/>
      <c r="F64" s="8"/>
      <c r="G64" s="8"/>
      <c r="H64" s="8"/>
      <c r="I64" s="8"/>
      <c r="J64" s="8"/>
      <c r="K64" s="8">
        <v>1</v>
      </c>
      <c r="L64" s="8"/>
      <c r="M64" s="8"/>
      <c r="N64" s="8"/>
      <c r="O64" s="9">
        <f>SUM(D64:N64)</f>
        <v>1</v>
      </c>
      <c r="P64" s="66"/>
      <c r="Q64" s="59">
        <f>O64*P64</f>
        <v>0</v>
      </c>
    </row>
    <row r="65" spans="1:17" s="4" customFormat="1" ht="18" customHeight="1">
      <c r="A65" s="36"/>
      <c r="B65" s="13" t="s">
        <v>5</v>
      </c>
      <c r="C65" s="14"/>
      <c r="D65" s="15"/>
      <c r="E65" s="16"/>
      <c r="F65" s="8"/>
      <c r="G65" s="8"/>
      <c r="H65" s="8"/>
      <c r="I65" s="8"/>
      <c r="J65" s="8"/>
      <c r="K65" s="8"/>
      <c r="L65" s="8"/>
      <c r="M65" s="8"/>
      <c r="N65" s="8"/>
      <c r="O65" s="9">
        <v>1</v>
      </c>
      <c r="P65" s="66"/>
      <c r="Q65" s="59">
        <f t="shared" si="1"/>
        <v>0</v>
      </c>
    </row>
    <row r="66" spans="1:17" s="4" customFormat="1" ht="18" customHeight="1" thickBot="1">
      <c r="A66" s="36"/>
      <c r="B66" s="17" t="s">
        <v>6</v>
      </c>
      <c r="C66" s="18"/>
      <c r="D66" s="15"/>
      <c r="E66" s="16"/>
      <c r="F66" s="8"/>
      <c r="G66" s="8"/>
      <c r="H66" s="8"/>
      <c r="I66" s="8"/>
      <c r="J66" s="8"/>
      <c r="K66" s="8"/>
      <c r="L66" s="8"/>
      <c r="M66" s="8"/>
      <c r="N66" s="8"/>
      <c r="O66" s="9">
        <v>1</v>
      </c>
      <c r="P66" s="66"/>
      <c r="Q66" s="59">
        <f t="shared" si="1"/>
        <v>0</v>
      </c>
    </row>
    <row r="67" spans="1:17" s="4" customFormat="1" ht="23.1" customHeight="1" thickBot="1">
      <c r="A67" s="36"/>
      <c r="B67" s="19" t="s">
        <v>169</v>
      </c>
      <c r="C67" s="20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2"/>
      <c r="P67" s="30"/>
      <c r="Q67" s="61">
        <f>SUM(Q2:Q66)</f>
        <v>0</v>
      </c>
    </row>
    <row r="69" spans="1:17" ht="15">
      <c r="A69" s="63" t="s">
        <v>168</v>
      </c>
      <c r="B69" s="64" t="s">
        <v>171</v>
      </c>
      <c r="Q69" s="23"/>
    </row>
    <row r="72" spans="15:16" ht="15">
      <c r="O72" s="24"/>
      <c r="P72" s="25"/>
    </row>
    <row r="73" spans="15:16" ht="15">
      <c r="O73" s="24"/>
      <c r="P73" s="25"/>
    </row>
    <row r="74" spans="15:16" ht="15">
      <c r="O74" s="24"/>
      <c r="P74" s="25"/>
    </row>
  </sheetData>
  <sheetProtection password="C543" sheet="1" objects="1" scenarios="1"/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headerFooter>
    <oddHeader>&amp;LStrukturovaná nabídková cena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Krsová</dc:creator>
  <cp:keywords/>
  <dc:description/>
  <cp:lastModifiedBy>Ing. Petr Stehlík</cp:lastModifiedBy>
  <cp:lastPrinted>2023-04-19T11:45:11Z</cp:lastPrinted>
  <dcterms:created xsi:type="dcterms:W3CDTF">2012-09-06T12:19:14Z</dcterms:created>
  <dcterms:modified xsi:type="dcterms:W3CDTF">2023-04-24T09:50:42Z</dcterms:modified>
  <cp:category/>
  <cp:version/>
  <cp:contentType/>
  <cp:contentStatus/>
</cp:coreProperties>
</file>