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LUŽBY\Most ev.č. 18019-2 přes Úslavu, Plzeň-Božkov - diagnostický průzkum\"/>
    </mc:Choice>
  </mc:AlternateContent>
  <bookViews>
    <workbookView xWindow="0" yWindow="0" windowWidth="28800" windowHeight="12915"/>
  </bookViews>
  <sheets>
    <sheet name="Příloha č. 3" sheetId="3" r:id="rId1"/>
  </sheets>
  <definedNames>
    <definedName name="_xlnm.Print_Titles" localSheetId="0">'Příloha č. 3'!$4:$4</definedName>
    <definedName name="_xlnm.Print_Area" localSheetId="0">'Příloha č. 3'!$A$1:$G$35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  <c r="A19" i="3" s="1"/>
  <c r="G18" i="3"/>
  <c r="G22" i="3" l="1"/>
  <c r="E15" i="3" l="1"/>
  <c r="G15" i="3" s="1"/>
  <c r="G14" i="3"/>
  <c r="D11" i="3" l="1"/>
  <c r="D13" i="3"/>
  <c r="G30" i="3" l="1"/>
  <c r="G28" i="3"/>
  <c r="G27" i="3"/>
  <c r="G26" i="3"/>
  <c r="G25" i="3"/>
  <c r="G23" i="3"/>
  <c r="G21" i="3"/>
  <c r="G20" i="3"/>
  <c r="G19" i="3"/>
  <c r="G17" i="3"/>
  <c r="G16" i="3"/>
  <c r="G13" i="3"/>
  <c r="G12" i="3"/>
  <c r="G11" i="3"/>
  <c r="G10" i="3"/>
  <c r="G9" i="3"/>
  <c r="G8" i="3"/>
  <c r="G7" i="3"/>
  <c r="G6" i="3"/>
  <c r="G31" i="3" l="1"/>
  <c r="G32" i="3" s="1"/>
  <c r="G33" i="3" s="1"/>
  <c r="A7" i="3"/>
  <c r="A8" i="3" s="1"/>
  <c r="A9" i="3" l="1"/>
  <c r="A10" i="3" s="1"/>
  <c r="A11" i="3" l="1"/>
  <c r="A12" i="3" s="1"/>
  <c r="A13" i="3" s="1"/>
  <c r="A15" i="3"/>
  <c r="A17" i="3"/>
  <c r="A20" i="3" s="1"/>
  <c r="A21" i="3" s="1"/>
  <c r="A25" i="3" l="1"/>
  <c r="A26" i="3" s="1"/>
  <c r="A27" i="3" s="1"/>
  <c r="A28" i="3" s="1"/>
  <c r="A30" i="3" s="1"/>
</calcChain>
</file>

<file path=xl/sharedStrings.xml><?xml version="1.0" encoding="utf-8"?>
<sst xmlns="http://schemas.openxmlformats.org/spreadsheetml/2006/main" count="70" uniqueCount="54">
  <si>
    <t>pol.</t>
  </si>
  <si>
    <t>Název dílčí činnosti</t>
  </si>
  <si>
    <t>Diagnostický průzkum</t>
  </si>
  <si>
    <t>Měření hloubky karbonatace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</si>
  <si>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</si>
  <si>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</si>
  <si>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</si>
  <si>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</si>
  <si>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Reprografie</t>
  </si>
  <si>
    <t>Ověření stavu předpínací výztuže NK - měření průměru a velikosti oslabení profilu a porovnání s dokumentací</t>
  </si>
  <si>
    <t>Výpočet zatížitelnosti</t>
  </si>
  <si>
    <t>Statika</t>
  </si>
  <si>
    <t>A</t>
  </si>
  <si>
    <t>C</t>
  </si>
  <si>
    <t>Příprava průzkumu - shromáždění a analýza dostupné dokumentace, prohlídek, průzkumů, dle velikosti mostu zpracování plánu průzkumu aj.</t>
  </si>
  <si>
    <t>Prohlídka dutin předpjatých nosníků včetně vrtaného prostupu pro snímací zařízení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</si>
  <si>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</si>
  <si>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</si>
  <si>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</si>
  <si>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</si>
  <si>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</si>
  <si>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nosná konstrukce</t>
  </si>
  <si>
    <t>spodní stavba</t>
  </si>
  <si>
    <t>Ostatní komentář a požadavky:</t>
  </si>
  <si>
    <t>jednotka</t>
  </si>
  <si>
    <t>hod</t>
  </si>
  <si>
    <t>ks</t>
  </si>
  <si>
    <t>sada</t>
  </si>
  <si>
    <t>zk.m.</t>
  </si>
  <si>
    <t>km</t>
  </si>
  <si>
    <t>den</t>
  </si>
  <si>
    <t>Technické zpřístupnění pro prohlídku a provedení zkoušek a měření (žebřík, lešení, mobilní plošina, mostní prohlížečka) *</t>
  </si>
  <si>
    <t>*</t>
  </si>
  <si>
    <t>cena za jednotku [Kč]</t>
  </si>
  <si>
    <t>Celkem [Kč]</t>
  </si>
  <si>
    <t>vzorek</t>
  </si>
  <si>
    <t>paré</t>
  </si>
  <si>
    <t>celková cena [Kč]</t>
  </si>
  <si>
    <t>DPH 21% [Kč]</t>
  </si>
  <si>
    <t>celková cena včetně DPH [Kč]</t>
  </si>
  <si>
    <t>Měření tl. krycí bet. vrstvy a ověření polohy předpínací výztuže NK (v místě sondy k předpínací výztuži)</t>
  </si>
  <si>
    <t>Návrh doporučení pro příští průzkumy, opravy, projekty, aj., pro sestavení Plánu správy a sledování mostu</t>
  </si>
  <si>
    <t>Vypracování protokolu o provedeném průzkumu včetně schema zakreslení zkušeních míst</t>
  </si>
  <si>
    <t>Návrhu rozsahu diagnostického průzkumu zaměřeného zejména na ověření stavu předpínací výztuže</t>
  </si>
  <si>
    <t>Ověření přítomnosti chloridových iontů (3 vzorky z jednoho místa v hl. 0-15, 15-30 a 30-45 mm) + 1 vzorek z injektážní malty v místě sondy k předpínací výztuži + 10 vzorků náhodně dle výběru zhotovitele průzkumu</t>
  </si>
  <si>
    <t>Ověření stavu betonářské výztuže SS - ověření vyztužení a velikosti oslabení profilu a porovnání s dokumentací</t>
  </si>
  <si>
    <t>Měření tl. krycí bet. vrstvy a ověření polohy betonářské výztuže SS (v místě sondy k výztuži)</t>
  </si>
  <si>
    <t>návrh četnosti jednotek [počet zk.m.]</t>
  </si>
  <si>
    <t>DIO pro provedení průzkumu</t>
  </si>
  <si>
    <t>Popis a stav ložisek - s měřením parametrů podle ČSN EN 1337-10, čl. 6, s fotodokumentací každého ložiska vč. měření teploty NK</t>
  </si>
  <si>
    <t>S ohledem k vodoteči v 2. poli je nezbytné pro výkon průzkumu zajistit mostní plošinu, v krajních polích postačí lešení.</t>
  </si>
  <si>
    <t>Odběr vývrtů DN100, délka do 500 mm vč.odborné reprofilace otvoru pro vyjmutí vzorku sanačními originálními hmotami dle TP a TL výrobce hmoty (u NK bude využito 6 ks pro ověření stavu NK v oblasti otevřených pracovních spar)</t>
  </si>
  <si>
    <t>Korozní potenciálová mapa předpínací výztuže podle ASTM C 876-09 (2 h na jedno zkušení místo k předpínací výztuži)</t>
  </si>
  <si>
    <t>Příloha č. 3 - soupis prací - Most ev.č. 18019-2 přes Úslavu, Plzeň-Božkov - diagnostický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</si>
</sst>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4" fillId="3" borderId="27" xfId="0" applyFont="1" applyFill="1" applyBorder="1" applyAlignment="1">
      <alignment horizontal="centerContinuous" vertical="center"/>
    </xf>
    <xf numFmtId="0" fontId="7" fillId="3" borderId="27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 applyAlignment="1"/>
    <xf numFmtId="0" fontId="4" fillId="0" borderId="22" xfId="0" applyFont="1" applyBorder="1" applyAlignment="1">
      <alignment horizontal="center" vertical="center"/>
    </xf>
    <xf numFmtId="0" fontId="0" fillId="0" borderId="28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showRowColHeaders="0" tabSelected="1" zoomScale="75" zoomScaleNormal="75" workbookViewId="0">
      <selection activeCell="E7" sqref="E7"/>
    </sheetView>
  </sheetViews>
  <sheetFormatPr defaultColWidth="9.140625"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53</v>
      </c>
    </row>
    <row r="2" spans="1:40" ht="39.950000000000003" customHeight="1" thickBot="1" x14ac:dyDescent="0.4">
      <c r="A2" s="55" t="s">
        <v>43</v>
      </c>
      <c r="B2" s="56"/>
      <c r="C2" s="56"/>
      <c r="D2" s="56"/>
      <c r="E2" s="56"/>
      <c r="F2" s="56"/>
      <c r="G2" s="56"/>
    </row>
    <row r="3" spans="1:40" ht="36.75" customHeight="1" thickBot="1" x14ac:dyDescent="0.3">
      <c r="A3" s="52" t="s">
        <v>20</v>
      </c>
      <c r="B3" s="53"/>
      <c r="C3" s="53"/>
      <c r="D3" s="53"/>
      <c r="E3" s="53"/>
      <c r="F3" s="53"/>
      <c r="G3" s="5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0" t="s">
        <v>0</v>
      </c>
      <c r="B4" s="14" t="s">
        <v>1</v>
      </c>
      <c r="C4" s="31" t="s">
        <v>24</v>
      </c>
      <c r="D4" s="14" t="s">
        <v>47</v>
      </c>
      <c r="E4" s="14" t="s">
        <v>47</v>
      </c>
      <c r="F4" s="14" t="s">
        <v>33</v>
      </c>
      <c r="G4" s="35" t="s">
        <v>34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19" t="s">
        <v>12</v>
      </c>
      <c r="B5" s="7" t="s">
        <v>2</v>
      </c>
      <c r="C5" s="7"/>
      <c r="D5" s="10" t="s">
        <v>21</v>
      </c>
      <c r="E5" s="15" t="s">
        <v>22</v>
      </c>
      <c r="F5" s="32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6">
        <v>1</v>
      </c>
      <c r="B6" s="20" t="s">
        <v>14</v>
      </c>
      <c r="C6" s="39" t="s">
        <v>25</v>
      </c>
      <c r="D6" s="26">
        <v>10</v>
      </c>
      <c r="E6" s="8"/>
      <c r="F6" s="26"/>
      <c r="G6" s="28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45" customHeight="1" x14ac:dyDescent="0.2">
      <c r="A7" s="36">
        <f>1+A6</f>
        <v>2</v>
      </c>
      <c r="B7" s="20" t="s">
        <v>51</v>
      </c>
      <c r="C7" s="39" t="s">
        <v>26</v>
      </c>
      <c r="D7" s="26">
        <v>10</v>
      </c>
      <c r="E7" s="29">
        <v>6</v>
      </c>
      <c r="F7" s="26"/>
      <c r="G7" s="28">
        <f t="shared" ref="G7:G30" si="0">+F7*(D7+E7)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2">
      <c r="A8" s="36">
        <f t="shared" ref="A8:A21" si="1">1+A7</f>
        <v>3</v>
      </c>
      <c r="B8" s="20" t="s">
        <v>17</v>
      </c>
      <c r="C8" s="39" t="s">
        <v>27</v>
      </c>
      <c r="D8" s="26">
        <v>4</v>
      </c>
      <c r="E8" s="29">
        <v>6</v>
      </c>
      <c r="F8" s="26"/>
      <c r="G8" s="28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2">
      <c r="A9" s="36">
        <f t="shared" si="1"/>
        <v>4</v>
      </c>
      <c r="B9" s="20" t="s">
        <v>16</v>
      </c>
      <c r="C9" s="39" t="s">
        <v>26</v>
      </c>
      <c r="D9" s="26">
        <v>2</v>
      </c>
      <c r="E9" s="29">
        <v>4</v>
      </c>
      <c r="F9" s="26"/>
      <c r="G9" s="28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6">
        <f t="shared" si="1"/>
        <v>5</v>
      </c>
      <c r="B10" s="20" t="s">
        <v>18</v>
      </c>
      <c r="C10" s="39" t="s">
        <v>27</v>
      </c>
      <c r="D10" s="26">
        <v>2</v>
      </c>
      <c r="E10" s="29">
        <v>4</v>
      </c>
      <c r="F10" s="26"/>
      <c r="G10" s="28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45" customHeight="1" x14ac:dyDescent="0.2">
      <c r="A11" s="36">
        <f t="shared" si="1"/>
        <v>6</v>
      </c>
      <c r="B11" s="20" t="s">
        <v>44</v>
      </c>
      <c r="C11" s="39" t="s">
        <v>35</v>
      </c>
      <c r="D11" s="26">
        <f>+D16*4+10</f>
        <v>74</v>
      </c>
      <c r="E11" s="29">
        <v>24</v>
      </c>
      <c r="F11" s="26"/>
      <c r="G11" s="28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2">
      <c r="A12" s="36">
        <f t="shared" si="1"/>
        <v>7</v>
      </c>
      <c r="B12" s="21" t="s">
        <v>3</v>
      </c>
      <c r="C12" s="40" t="s">
        <v>28</v>
      </c>
      <c r="D12" s="26">
        <v>6</v>
      </c>
      <c r="E12" s="29">
        <v>4</v>
      </c>
      <c r="F12" s="26"/>
      <c r="G12" s="28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6">
        <f t="shared" si="1"/>
        <v>8</v>
      </c>
      <c r="B13" s="21" t="s">
        <v>52</v>
      </c>
      <c r="C13" s="40" t="s">
        <v>25</v>
      </c>
      <c r="D13" s="26">
        <f>+D16*2</f>
        <v>32</v>
      </c>
      <c r="E13" s="29"/>
      <c r="F13" s="26"/>
      <c r="G13" s="28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6">
        <v>9</v>
      </c>
      <c r="B14" s="21" t="s">
        <v>45</v>
      </c>
      <c r="C14" s="40" t="s">
        <v>28</v>
      </c>
      <c r="D14" s="26"/>
      <c r="E14" s="29">
        <v>16</v>
      </c>
      <c r="F14" s="26"/>
      <c r="G14" s="28">
        <f t="shared" ref="G14:G15" si="2">+F14*(D14+E14)</f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6">
        <f t="shared" si="1"/>
        <v>10</v>
      </c>
      <c r="B15" s="21" t="s">
        <v>46</v>
      </c>
      <c r="C15" s="40" t="s">
        <v>28</v>
      </c>
      <c r="D15" s="26"/>
      <c r="E15" s="29">
        <f>+E14</f>
        <v>16</v>
      </c>
      <c r="F15" s="26"/>
      <c r="G15" s="28">
        <f t="shared" si="2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6">
        <v>11</v>
      </c>
      <c r="B16" s="21" t="s">
        <v>9</v>
      </c>
      <c r="C16" s="40" t="s">
        <v>28</v>
      </c>
      <c r="D16" s="26">
        <v>16</v>
      </c>
      <c r="E16" s="29"/>
      <c r="F16" s="26"/>
      <c r="G16" s="28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6">
        <f t="shared" si="1"/>
        <v>12</v>
      </c>
      <c r="B17" s="21" t="s">
        <v>40</v>
      </c>
      <c r="C17" s="40" t="s">
        <v>28</v>
      </c>
      <c r="D17" s="26">
        <v>16</v>
      </c>
      <c r="E17" s="29"/>
      <c r="F17" s="26"/>
      <c r="G17" s="28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0" customHeight="1" x14ac:dyDescent="0.2">
      <c r="A18" s="36">
        <f t="shared" si="1"/>
        <v>13</v>
      </c>
      <c r="B18" s="20" t="s">
        <v>15</v>
      </c>
      <c r="C18" s="39" t="s">
        <v>28</v>
      </c>
      <c r="D18" s="26">
        <v>3</v>
      </c>
      <c r="E18" s="29"/>
      <c r="F18" s="26"/>
      <c r="G18" s="28">
        <f t="shared" ref="G18" si="3">+F18*(D18+E18)</f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0" customHeight="1" x14ac:dyDescent="0.2">
      <c r="A19" s="36">
        <f t="shared" si="1"/>
        <v>14</v>
      </c>
      <c r="B19" s="20" t="s">
        <v>49</v>
      </c>
      <c r="C19" s="39" t="s">
        <v>28</v>
      </c>
      <c r="D19" s="26">
        <v>8</v>
      </c>
      <c r="E19" s="29"/>
      <c r="F19" s="26"/>
      <c r="G19" s="28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30" customHeight="1" x14ac:dyDescent="0.25">
      <c r="A20" s="36">
        <f>1+A19</f>
        <v>15</v>
      </c>
      <c r="B20" s="20" t="s">
        <v>4</v>
      </c>
      <c r="C20" s="39" t="s">
        <v>29</v>
      </c>
      <c r="D20" s="65">
        <v>200</v>
      </c>
      <c r="E20" s="66"/>
      <c r="F20" s="33"/>
      <c r="G20" s="28">
        <f t="shared" si="0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s="5" customFormat="1" ht="30" customHeight="1" x14ac:dyDescent="0.2">
      <c r="A21" s="36">
        <f t="shared" si="1"/>
        <v>16</v>
      </c>
      <c r="B21" s="20" t="s">
        <v>31</v>
      </c>
      <c r="C21" s="39" t="s">
        <v>30</v>
      </c>
      <c r="D21" s="26">
        <v>4</v>
      </c>
      <c r="E21" s="29"/>
      <c r="F21" s="33"/>
      <c r="G21" s="28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s="5" customFormat="1" ht="30" customHeight="1" x14ac:dyDescent="0.2">
      <c r="A22" s="36">
        <v>16</v>
      </c>
      <c r="B22" s="20" t="s">
        <v>48</v>
      </c>
      <c r="C22" s="39" t="s">
        <v>30</v>
      </c>
      <c r="D22" s="26">
        <v>2</v>
      </c>
      <c r="E22" s="29"/>
      <c r="F22" s="33"/>
      <c r="G22" s="28">
        <f t="shared" si="0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30" customHeight="1" x14ac:dyDescent="0.2">
      <c r="A23" s="36">
        <v>17</v>
      </c>
      <c r="B23" s="21" t="s">
        <v>5</v>
      </c>
      <c r="C23" s="40" t="s">
        <v>26</v>
      </c>
      <c r="D23" s="26">
        <v>4</v>
      </c>
      <c r="E23" s="29"/>
      <c r="F23" s="33"/>
      <c r="G23" s="28">
        <f t="shared" si="0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s="2" customFormat="1" ht="15" customHeight="1" x14ac:dyDescent="0.2">
      <c r="A24" s="37" t="s">
        <v>19</v>
      </c>
      <c r="B24" s="9" t="s">
        <v>6</v>
      </c>
      <c r="C24" s="41"/>
      <c r="D24" s="27"/>
      <c r="E24" s="6"/>
      <c r="F24" s="34"/>
      <c r="G24" s="1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30" customHeight="1" x14ac:dyDescent="0.25">
      <c r="A25" s="36">
        <f>1+A23</f>
        <v>18</v>
      </c>
      <c r="B25" s="22" t="s">
        <v>7</v>
      </c>
      <c r="C25" s="42" t="s">
        <v>25</v>
      </c>
      <c r="D25" s="65">
        <v>40</v>
      </c>
      <c r="E25" s="66"/>
      <c r="F25" s="33"/>
      <c r="G25" s="28">
        <f t="shared" si="0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30" customHeight="1" x14ac:dyDescent="0.25">
      <c r="A26" s="36">
        <f t="shared" ref="A26:A28" si="4">1+A25</f>
        <v>19</v>
      </c>
      <c r="B26" s="22" t="s">
        <v>41</v>
      </c>
      <c r="C26" s="42" t="s">
        <v>25</v>
      </c>
      <c r="D26" s="65">
        <v>10</v>
      </c>
      <c r="E26" s="66"/>
      <c r="F26" s="33"/>
      <c r="G26" s="28">
        <f t="shared" si="0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30" customHeight="1" x14ac:dyDescent="0.25">
      <c r="A27" s="36">
        <f t="shared" si="4"/>
        <v>20</v>
      </c>
      <c r="B27" s="23" t="s">
        <v>42</v>
      </c>
      <c r="C27" s="43" t="s">
        <v>25</v>
      </c>
      <c r="D27" s="65">
        <v>50</v>
      </c>
      <c r="E27" s="66"/>
      <c r="F27" s="33"/>
      <c r="G27" s="28">
        <f t="shared" si="0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30" customHeight="1" x14ac:dyDescent="0.25">
      <c r="A28" s="36">
        <f t="shared" si="4"/>
        <v>21</v>
      </c>
      <c r="B28" s="24" t="s">
        <v>8</v>
      </c>
      <c r="C28" s="44" t="s">
        <v>36</v>
      </c>
      <c r="D28" s="65">
        <v>3</v>
      </c>
      <c r="E28" s="66"/>
      <c r="F28" s="33"/>
      <c r="G28" s="28">
        <f t="shared" si="0"/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15" customHeight="1" x14ac:dyDescent="0.2">
      <c r="A29" s="37" t="s">
        <v>13</v>
      </c>
      <c r="B29" s="9" t="s">
        <v>11</v>
      </c>
      <c r="C29" s="41"/>
      <c r="D29" s="50"/>
      <c r="E29" s="51"/>
      <c r="F29" s="34"/>
      <c r="G29" s="1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ht="30" customHeight="1" thickBot="1" x14ac:dyDescent="0.3">
      <c r="A30" s="38">
        <f>1+A28</f>
        <v>22</v>
      </c>
      <c r="B30" s="25" t="s">
        <v>10</v>
      </c>
      <c r="C30" s="45" t="s">
        <v>25</v>
      </c>
      <c r="D30" s="63">
        <v>100</v>
      </c>
      <c r="E30" s="64"/>
      <c r="F30" s="47"/>
      <c r="G30" s="28">
        <f t="shared" si="0"/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2" customFormat="1" ht="30" customHeight="1" thickBot="1" x14ac:dyDescent="0.25">
      <c r="A31" s="60" t="s">
        <v>37</v>
      </c>
      <c r="B31" s="61"/>
      <c r="C31" s="61"/>
      <c r="D31" s="61"/>
      <c r="E31" s="61"/>
      <c r="F31" s="62"/>
      <c r="G31" s="46">
        <f>SUM(G5:G30)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s="2" customFormat="1" ht="30" customHeight="1" thickBot="1" x14ac:dyDescent="0.25">
      <c r="A32" s="60" t="s">
        <v>38</v>
      </c>
      <c r="B32" s="61"/>
      <c r="C32" s="61"/>
      <c r="D32" s="61"/>
      <c r="E32" s="61"/>
      <c r="F32" s="62"/>
      <c r="G32" s="46">
        <f>+G31*0.21</f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s="2" customFormat="1" ht="30" customHeight="1" thickBot="1" x14ac:dyDescent="0.25">
      <c r="A33" s="60" t="s">
        <v>39</v>
      </c>
      <c r="B33" s="61"/>
      <c r="C33" s="61"/>
      <c r="D33" s="61"/>
      <c r="E33" s="61"/>
      <c r="F33" s="62"/>
      <c r="G33" s="46">
        <f>+G31+G32</f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25.5" customHeight="1" x14ac:dyDescent="0.2">
      <c r="A34" s="18" t="s">
        <v>23</v>
      </c>
      <c r="B34" s="48"/>
      <c r="C34" s="16"/>
      <c r="D34" s="16"/>
      <c r="E34" s="16"/>
      <c r="F34" s="16"/>
      <c r="G34" s="17"/>
    </row>
    <row r="35" spans="1:40" ht="15.75" thickBot="1" x14ac:dyDescent="0.25">
      <c r="A35" s="49" t="s">
        <v>32</v>
      </c>
      <c r="B35" s="57" t="s">
        <v>50</v>
      </c>
      <c r="C35" s="57"/>
      <c r="D35" s="58"/>
      <c r="E35" s="58"/>
      <c r="F35" s="58"/>
      <c r="G35" s="59"/>
      <c r="H35" s="3"/>
      <c r="I35" s="3"/>
      <c r="J35" s="3"/>
      <c r="K35" s="3"/>
      <c r="L35" s="3"/>
    </row>
  </sheetData>
  <mergeCells count="12">
    <mergeCell ref="A3:G3"/>
    <mergeCell ref="A2:G2"/>
    <mergeCell ref="B35:G35"/>
    <mergeCell ref="A31:F31"/>
    <mergeCell ref="A32:F32"/>
    <mergeCell ref="A33:F33"/>
    <mergeCell ref="D30:E30"/>
    <mergeCell ref="D25:E25"/>
    <mergeCell ref="D26:E26"/>
    <mergeCell ref="D27:E27"/>
    <mergeCell ref="D28:E28"/>
    <mergeCell ref="D20:E20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3</vt:lpstr>
      <vt:lpstr>'Příloha č. 3'!Názvy_tisku</vt:lpstr>
      <vt:lpstr>'Příloha č. 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Tyrová Martina</cp:lastModifiedBy>
  <cp:lastPrinted>2022-11-11T08:04:30Z</cp:lastPrinted>
  <dcterms:created xsi:type="dcterms:W3CDTF">2019-01-17T12:11:52Z</dcterms:created>
  <dcterms:modified xsi:type="dcterms:W3CDTF">2023-04-05T06:29:57Z</dcterms:modified>
</cp:coreProperties>
</file>