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720" tabRatio="774" activeTab="0"/>
  </bookViews>
  <sheets>
    <sheet name="CENOVÁ NABÍDKA" sheetId="3" r:id="rId1"/>
  </sheets>
  <definedNames/>
  <calcPr calcId="162913"/>
  <extLst/>
</workbook>
</file>

<file path=xl/sharedStrings.xml><?xml version="1.0" encoding="utf-8"?>
<sst xmlns="http://schemas.openxmlformats.org/spreadsheetml/2006/main" count="262" uniqueCount="104">
  <si>
    <t>Cena za MJ</t>
  </si>
  <si>
    <t>Cena celkem</t>
  </si>
  <si>
    <t>DPH</t>
  </si>
  <si>
    <t>(označení dodávky)</t>
  </si>
  <si>
    <t>bez DPH</t>
  </si>
  <si>
    <t>v %</t>
  </si>
  <si>
    <t>v KČ</t>
  </si>
  <si>
    <t>Celkem</t>
  </si>
  <si>
    <t>Ks</t>
  </si>
  <si>
    <t xml:space="preserve"> DPH</t>
  </si>
  <si>
    <t xml:space="preserve"> Zpracoval: </t>
  </si>
  <si>
    <t>Kč</t>
  </si>
  <si>
    <t>vč. DPH</t>
  </si>
  <si>
    <t>CENA CELKEM bez DPH</t>
  </si>
  <si>
    <t>CENA CELKEM vč. DPH</t>
  </si>
  <si>
    <t>m2</t>
  </si>
  <si>
    <t>Doprava</t>
  </si>
  <si>
    <t>Recepce</t>
  </si>
  <si>
    <t>RECEPCE</t>
  </si>
  <si>
    <t>DPH 21 %</t>
  </si>
  <si>
    <t>Žulový znak Plzeňského kraje</t>
  </si>
  <si>
    <t>Hala u sálu zastupitelstva</t>
  </si>
  <si>
    <t>Hala u kanceláří hejtmana</t>
  </si>
  <si>
    <t>Stavební úpravy</t>
  </si>
  <si>
    <t>- dělící stěna mezi sloupy</t>
  </si>
  <si>
    <t xml:space="preserve">- podsvícené panely na obrazy - zeď u znaku PK </t>
  </si>
  <si>
    <t xml:space="preserve">- podsvícené panely na grafiku s policemi - zeď </t>
  </si>
  <si>
    <t>TRUHLÁŘSKÉ VÝROBKY</t>
  </si>
  <si>
    <t>Instalace a pokládka žulového znaku</t>
  </si>
  <si>
    <t>- elektroinstalace, drážkování, kabely, zapojení</t>
  </si>
  <si>
    <t>Truhlářské výrobky</t>
  </si>
  <si>
    <t>Ostatní vybavení</t>
  </si>
  <si>
    <t>Kamenná intarzie</t>
  </si>
  <si>
    <t>Přesun hmot, doprava, příprava</t>
  </si>
  <si>
    <t>Designové hodiny zlaté - hala u kanceláří hejtmana</t>
  </si>
  <si>
    <t>Designové hodiny zlaté - hala u sálu zastupitelstva</t>
  </si>
  <si>
    <t>Konferenční stolek TDTD-N4-400, 760x550x390</t>
  </si>
  <si>
    <t>Interaktivní monitor - presentace u sálu zastupitelstva</t>
  </si>
  <si>
    <t>Příprava podkladu pro osazení intarzie</t>
  </si>
  <si>
    <t>Bordura z Carrarského mramoru tl. 20cm, šířka 30 cm, 9 bm</t>
  </si>
  <si>
    <t>Demontáž stávající fontány, uskladnění k transportu</t>
  </si>
  <si>
    <t xml:space="preserve">OSVĚTLENÍ - PANELY </t>
  </si>
  <si>
    <t>LED pásek MINI WW teplá bílá 7,5W/m 12V</t>
  </si>
  <si>
    <t>SLIM-12V-50W zdroj IP67</t>
  </si>
  <si>
    <t>Demontáž stávajícího osvětlení</t>
  </si>
  <si>
    <t>OSVĚTLENÍ - ZÁVĚSNÉ LED</t>
  </si>
  <si>
    <t>VSTUPNÍ HALA</t>
  </si>
  <si>
    <t>ZÁVĚSNÉ LED OSVĚTLENÍ KRUH - průměr kruhu 5,4 m</t>
  </si>
  <si>
    <t>Montáž nové osvětlovací sestavy - výškové práce</t>
  </si>
  <si>
    <t>Příspěvek na recyklaci svítidla o velikosti nad 50 cm</t>
  </si>
  <si>
    <t>SKLENÁŘSKÉ PRÁCE</t>
  </si>
  <si>
    <t>Lištový sytém pro 1.NP - 5m + 2,7m   /   3.NP - 5,5m + 2,3m</t>
  </si>
  <si>
    <t>Montáž lišt a LED pásku na panely v 1.NP a 3.NP ( 4ks panelů)</t>
  </si>
  <si>
    <t>1. NP, 3.NP</t>
  </si>
  <si>
    <t>Stavební úpravy + ele. Práce</t>
  </si>
  <si>
    <t>HALA RECEPCE</t>
  </si>
  <si>
    <t>Mosazné prvky - stěna</t>
  </si>
  <si>
    <t>Výroba žulové intarzie znaku PK - vyřezání vodním paprskem a CNC frézování z tiské žuly a carrarského mramoru</t>
  </si>
  <si>
    <t>Mosazná lišta - ukončení skla obkladu Recepce</t>
  </si>
  <si>
    <t>Nerezové sloupky</t>
  </si>
  <si>
    <t>Přesun hmot, přípravné práce</t>
  </si>
  <si>
    <t>Osvětlení - Panely</t>
  </si>
  <si>
    <t>Osvětlení - Závěsné Led svítidlo kruhové - RECEPCE</t>
  </si>
  <si>
    <t>Sklenářské práce</t>
  </si>
  <si>
    <t>Montážní práce</t>
  </si>
  <si>
    <t>Manipulace, pomocné práce</t>
  </si>
  <si>
    <t>Nerezové úchyty</t>
  </si>
  <si>
    <t>Broušení</t>
  </si>
  <si>
    <t>Montáž</t>
  </si>
  <si>
    <t>LED sestavy pro podsvícení panelů</t>
  </si>
  <si>
    <t xml:space="preserve">- podsvícené panely na obrazy - zeď </t>
  </si>
  <si>
    <t>Modernizace veřejných prostor budovy KÚ, Škroupova 18, Plzeň</t>
  </si>
  <si>
    <t xml:space="preserve">- velký truhlík na květiny </t>
  </si>
  <si>
    <t xml:space="preserve">- rohový obklad zdi s květináčem </t>
  </si>
  <si>
    <t>Ele. lišta 3m, hliník, 230V, IP 20, černá - pro závěsné světlo</t>
  </si>
  <si>
    <t>Ele. lišta 2m, hliník, 230V, IP 20, černá - pro závěsné světlo</t>
  </si>
  <si>
    <t>Koncovka hliníková, černá</t>
  </si>
  <si>
    <t>Lineární ele. spojka černá</t>
  </si>
  <si>
    <t>LED osvětlení závěsné do ele. lišt, 11W, délka 60 cm, 230V</t>
  </si>
  <si>
    <t>Rohová ele. spojka pro lišty, černá</t>
  </si>
  <si>
    <t>Koncová ele. přípojka pro ele. lišty, černá</t>
  </si>
  <si>
    <t>Výměna zdrojů stropní osvětlení LED 13W - 2NP, 3.NP</t>
  </si>
  <si>
    <t>Světelný výkon 384 W/ 4000K/43400lm, IP20, hliník - zlatý</t>
  </si>
  <si>
    <t>Monitor Digital 55", 4K, IPS, 18/7, Android, Intel® SDM</t>
  </si>
  <si>
    <t>Křeslo látkové celočalouněné, centrální kovová podnož, hliníková 4 ramena, otočné</t>
  </si>
  <si>
    <t>Mosazné ochrany rohů sloupů v. 110 cm, 4x4 cm</t>
  </si>
  <si>
    <t>Polopřírodní květiny délka vysazení 2,8m</t>
  </si>
  <si>
    <t>Ele. napáječ pro lišty, černý</t>
  </si>
  <si>
    <t>Cenová nabídka - REKAPITULACE</t>
  </si>
  <si>
    <t>Bezpečnostní sklo connex mléčný - 113x203 + 113x347 cm</t>
  </si>
  <si>
    <t>Bezpečnostní sklo connex  - 183,5x226 cm</t>
  </si>
  <si>
    <t>Bezpečnostní sklo connex  - 108,4x450 + 222,4x141 cm</t>
  </si>
  <si>
    <t>Bezpečnostní sklo connex  - 184,5x113 cm</t>
  </si>
  <si>
    <t>Jméno:</t>
  </si>
  <si>
    <t>Firma:</t>
  </si>
  <si>
    <t>IČ:</t>
  </si>
  <si>
    <t>DIČ:</t>
  </si>
  <si>
    <t>- oprava a vymalování zdí na bílo - 182 m2</t>
  </si>
  <si>
    <t>- oprava a vymalování zdí na bílo - 186 m2</t>
  </si>
  <si>
    <t>- oprava a vymalování zdí na bílo - 207 m2</t>
  </si>
  <si>
    <t>Výkaz prvků a výměr</t>
  </si>
  <si>
    <t>Modernizace veřejných prostor KÚPK</t>
  </si>
  <si>
    <t>Specifikace zboží</t>
  </si>
  <si>
    <t>Specifikace zboží/prací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</si>
</sst>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164" formatCode="#,##0\ &quot;Kč&quot;"/>
    <numFmt numFmtId="165" formatCode="0.000"/>
    <numFmt numFmtId="166" formatCode="#,##0.0"/>
    <numFmt numFmtId="167" formatCode="0.0"/>
  </numFmts>
  <fonts count="5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 val="single"/>
      <sz val="16"/>
      <name val="Times New Roman CE"/>
      <family val="1"/>
    </font>
    <font>
      <b/>
      <sz val="10"/>
      <name val="Courier New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4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2"/>
    </font>
    <font>
      <sz val="8"/>
      <name val="Arial Cyr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8"/>
      <name val="Arial"/>
      <family val="2"/>
    </font>
    <font>
      <b/>
      <i/>
      <sz val="9"/>
      <color indexed="10"/>
      <name val="Arial Cyr"/>
      <family val="2"/>
    </font>
    <font>
      <b/>
      <i/>
      <u val="single"/>
      <sz val="10"/>
      <color indexed="10"/>
      <name val="Arial CE"/>
      <family val="2"/>
    </font>
    <font>
      <sz val="10"/>
      <color rgb="FFFF0000"/>
      <name val="Arial CE"/>
      <family val="2"/>
    </font>
    <font>
      <b/>
      <sz val="9"/>
      <name val="Arial Cyr"/>
      <family val="2"/>
    </font>
    <font>
      <sz val="9"/>
      <name val="Arial"/>
      <family val="2"/>
    </font>
    <font>
      <sz val="8"/>
      <color rgb="FFFF0000"/>
      <name val="Arial"/>
      <family val="2"/>
    </font>
    <font>
      <i/>
      <u val="single"/>
      <sz val="8"/>
      <color rgb="FFFF0000"/>
      <name val="Arial"/>
      <family val="2"/>
    </font>
    <font>
      <b/>
      <u val="single"/>
      <sz val="16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Arial CE"/>
      <family val="2"/>
    </font>
    <font>
      <i/>
      <sz val="10"/>
      <color indexed="10"/>
      <name val="Arial CE"/>
      <family val="2"/>
    </font>
    <font>
      <sz val="8"/>
      <color rgb="FF232323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>
      <alignment/>
      <protection/>
    </xf>
  </cellStyleXfs>
  <cellXfs count="190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49" fontId="0" fillId="0" borderId="0" xfId="0" applyNumberFormat="1" applyProtection="1"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49" fontId="5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0" fillId="0" borderId="0" xfId="0" applyFont="1" applyProtection="1">
      <protection hidden="1" locked="0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3" fillId="0" borderId="0" xfId="0" applyFont="1" applyProtection="1">
      <protection hidden="1"/>
    </xf>
    <xf numFmtId="42" fontId="0" fillId="0" borderId="0" xfId="0" applyNumberFormat="1" applyProtection="1">
      <protection hidden="1"/>
    </xf>
    <xf numFmtId="42" fontId="4" fillId="0" borderId="0" xfId="0" applyNumberFormat="1" applyFont="1" applyProtection="1">
      <protection hidden="1"/>
    </xf>
    <xf numFmtId="49" fontId="6" fillId="0" borderId="0" xfId="0" applyNumberFormat="1" applyFont="1" applyProtection="1">
      <protection hidden="1"/>
    </xf>
    <xf numFmtId="49" fontId="0" fillId="0" borderId="0" xfId="0" applyNumberFormat="1" applyAlignment="1" applyProtection="1" quotePrefix="1">
      <alignment horizontal="left"/>
      <protection hidden="1"/>
    </xf>
    <xf numFmtId="49" fontId="0" fillId="0" borderId="0" xfId="0" applyNumberFormat="1" applyProtection="1">
      <protection hidden="1" locked="0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0" fillId="0" borderId="0" xfId="0" applyFont="1"/>
    <xf numFmtId="0" fontId="0" fillId="0" borderId="0" xfId="0" applyFont="1" applyProtection="1">
      <protection hidden="1"/>
    </xf>
    <xf numFmtId="0" fontId="9" fillId="0" borderId="0" xfId="0" applyFont="1" applyProtection="1">
      <protection locked="0"/>
    </xf>
    <xf numFmtId="1" fontId="10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hidden="1" locked="0"/>
    </xf>
    <xf numFmtId="42" fontId="33" fillId="0" borderId="0" xfId="0" applyNumberFormat="1" applyFont="1" applyProtection="1">
      <protection hidden="1"/>
    </xf>
    <xf numFmtId="49" fontId="35" fillId="0" borderId="10" xfId="0" applyNumberFormat="1" applyFont="1" applyBorder="1" applyProtection="1">
      <protection hidden="1"/>
    </xf>
    <xf numFmtId="1" fontId="34" fillId="0" borderId="11" xfId="0" applyNumberFormat="1" applyFont="1" applyBorder="1" applyAlignment="1" applyProtection="1">
      <alignment horizontal="center"/>
      <protection hidden="1" locked="0"/>
    </xf>
    <xf numFmtId="1" fontId="34" fillId="0" borderId="12" xfId="0" applyNumberFormat="1" applyFont="1" applyBorder="1" applyAlignment="1" applyProtection="1">
      <alignment horizontal="center"/>
      <protection hidden="1"/>
    </xf>
    <xf numFmtId="2" fontId="34" fillId="0" borderId="13" xfId="0" applyNumberFormat="1" applyFont="1" applyBorder="1" applyAlignment="1" applyProtection="1">
      <alignment horizontal="center"/>
      <protection hidden="1"/>
    </xf>
    <xf numFmtId="49" fontId="35" fillId="0" borderId="14" xfId="0" applyNumberFormat="1" applyFont="1" applyBorder="1" applyProtection="1">
      <protection hidden="1"/>
    </xf>
    <xf numFmtId="1" fontId="34" fillId="0" borderId="15" xfId="0" applyNumberFormat="1" applyFont="1" applyBorder="1" applyAlignment="1" applyProtection="1">
      <alignment horizontal="center"/>
      <protection hidden="1" locked="0"/>
    </xf>
    <xf numFmtId="0" fontId="34" fillId="0" borderId="16" xfId="0" applyFont="1" applyBorder="1" applyProtection="1">
      <protection locked="0"/>
    </xf>
    <xf numFmtId="0" fontId="34" fillId="0" borderId="17" xfId="0" applyFont="1" applyBorder="1" applyAlignment="1" applyProtection="1">
      <alignment horizontal="center"/>
      <protection hidden="1" locked="0"/>
    </xf>
    <xf numFmtId="0" fontId="34" fillId="0" borderId="18" xfId="0" applyFont="1" applyBorder="1" applyAlignment="1" applyProtection="1">
      <alignment horizontal="center"/>
      <protection hidden="1"/>
    </xf>
    <xf numFmtId="0" fontId="34" fillId="0" borderId="0" xfId="0" applyFont="1" applyProtection="1">
      <protection locked="0"/>
    </xf>
    <xf numFmtId="0" fontId="34" fillId="0" borderId="0" xfId="0" applyFont="1" applyProtection="1">
      <protection hidden="1"/>
    </xf>
    <xf numFmtId="0" fontId="36" fillId="0" borderId="0" xfId="0" applyFont="1" applyProtection="1">
      <protection hidden="1"/>
    </xf>
    <xf numFmtId="42" fontId="1" fillId="0" borderId="0" xfId="0" applyNumberFormat="1" applyFont="1" applyProtection="1">
      <protection hidden="1"/>
    </xf>
    <xf numFmtId="0" fontId="37" fillId="0" borderId="0" xfId="0" applyFont="1" applyProtection="1">
      <protection locked="0"/>
    </xf>
    <xf numFmtId="2" fontId="34" fillId="0" borderId="0" xfId="0" applyNumberFormat="1" applyFont="1" applyAlignment="1" applyProtection="1">
      <alignment horizontal="center"/>
      <protection hidden="1"/>
    </xf>
    <xf numFmtId="1" fontId="33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34" fillId="24" borderId="19" xfId="0" applyFont="1" applyFill="1" applyBorder="1" applyProtection="1">
      <protection hidden="1"/>
    </xf>
    <xf numFmtId="0" fontId="34" fillId="24" borderId="20" xfId="0" applyFont="1" applyFill="1" applyBorder="1" applyAlignment="1" applyProtection="1">
      <alignment horizontal="center"/>
      <protection hidden="1"/>
    </xf>
    <xf numFmtId="0" fontId="34" fillId="24" borderId="16" xfId="0" applyFont="1" applyFill="1" applyBorder="1" applyProtection="1">
      <protection hidden="1"/>
    </xf>
    <xf numFmtId="0" fontId="34" fillId="24" borderId="17" xfId="0" applyFont="1" applyFill="1" applyBorder="1" applyAlignment="1" applyProtection="1">
      <alignment horizontal="center"/>
      <protection hidden="1"/>
    </xf>
    <xf numFmtId="0" fontId="1" fillId="24" borderId="17" xfId="0" applyFont="1" applyFill="1" applyBorder="1" applyProtection="1">
      <protection hidden="1"/>
    </xf>
    <xf numFmtId="0" fontId="33" fillId="24" borderId="21" xfId="0" applyFont="1" applyFill="1" applyBorder="1" applyProtection="1">
      <protection hidden="1"/>
    </xf>
    <xf numFmtId="49" fontId="38" fillId="0" borderId="0" xfId="0" applyNumberFormat="1" applyFont="1" applyProtection="1">
      <protection hidden="1"/>
    </xf>
    <xf numFmtId="0" fontId="39" fillId="0" borderId="0" xfId="0" applyFont="1" applyProtection="1">
      <protection hidden="1"/>
    </xf>
    <xf numFmtId="1" fontId="34" fillId="0" borderId="22" xfId="0" applyNumberFormat="1" applyFont="1" applyBorder="1" applyAlignment="1" applyProtection="1">
      <alignment horizontal="center"/>
      <protection hidden="1"/>
    </xf>
    <xf numFmtId="0" fontId="40" fillId="0" borderId="0" xfId="0" applyFont="1" applyProtection="1">
      <protection locked="0"/>
    </xf>
    <xf numFmtId="1" fontId="41" fillId="0" borderId="0" xfId="0" applyNumberFormat="1" applyFont="1" applyProtection="1">
      <protection hidden="1"/>
    </xf>
    <xf numFmtId="0" fontId="34" fillId="24" borderId="23" xfId="0" applyFont="1" applyFill="1" applyBorder="1" applyAlignment="1" applyProtection="1">
      <alignment horizontal="center"/>
      <protection hidden="1"/>
    </xf>
    <xf numFmtId="0" fontId="34" fillId="24" borderId="24" xfId="0" applyFont="1" applyFill="1" applyBorder="1" applyAlignment="1" applyProtection="1">
      <alignment horizontal="center"/>
      <protection hidden="1"/>
    </xf>
    <xf numFmtId="3" fontId="34" fillId="0" borderId="13" xfId="0" applyNumberFormat="1" applyFont="1" applyBorder="1" applyAlignment="1" applyProtection="1">
      <alignment horizontal="right"/>
      <protection hidden="1"/>
    </xf>
    <xf numFmtId="3" fontId="34" fillId="0" borderId="25" xfId="0" applyNumberFormat="1" applyFont="1" applyBorder="1" applyAlignment="1" applyProtection="1">
      <alignment horizontal="right"/>
      <protection hidden="1"/>
    </xf>
    <xf numFmtId="3" fontId="34" fillId="24" borderId="26" xfId="0" applyNumberFormat="1" applyFont="1" applyFill="1" applyBorder="1" applyAlignment="1" applyProtection="1">
      <alignment horizontal="right"/>
      <protection hidden="1"/>
    </xf>
    <xf numFmtId="1" fontId="34" fillId="0" borderId="11" xfId="0" applyNumberFormat="1" applyFont="1" applyBorder="1" applyAlignment="1" applyProtection="1">
      <alignment horizontal="center"/>
      <protection locked="0"/>
    </xf>
    <xf numFmtId="3" fontId="34" fillId="0" borderId="15" xfId="0" applyNumberFormat="1" applyFont="1" applyBorder="1" applyAlignment="1" applyProtection="1">
      <alignment horizontal="right"/>
      <protection locked="0"/>
    </xf>
    <xf numFmtId="3" fontId="34" fillId="0" borderId="17" xfId="0" applyNumberFormat="1" applyFont="1" applyBorder="1" applyAlignment="1" applyProtection="1">
      <alignment horizontal="right"/>
      <protection hidden="1" locked="0"/>
    </xf>
    <xf numFmtId="3" fontId="34" fillId="24" borderId="21" xfId="0" applyNumberFormat="1" applyFont="1" applyFill="1" applyBorder="1" applyAlignment="1" applyProtection="1">
      <alignment horizontal="right"/>
      <protection hidden="1"/>
    </xf>
    <xf numFmtId="3" fontId="33" fillId="24" borderId="27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24" borderId="21" xfId="0" applyFont="1" applyFill="1" applyBorder="1" applyProtection="1">
      <protection hidden="1"/>
    </xf>
    <xf numFmtId="3" fontId="1" fillId="24" borderId="27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49" fontId="34" fillId="0" borderId="14" xfId="0" applyNumberFormat="1" applyFont="1" applyBorder="1" applyProtection="1">
      <protection hidden="1"/>
    </xf>
    <xf numFmtId="49" fontId="5" fillId="0" borderId="0" xfId="0" applyNumberFormat="1" applyFont="1" applyProtection="1">
      <protection hidden="1"/>
    </xf>
    <xf numFmtId="49" fontId="42" fillId="0" borderId="10" xfId="0" applyNumberFormat="1" applyFont="1" applyBorder="1" applyProtection="1">
      <protection hidden="1"/>
    </xf>
    <xf numFmtId="49" fontId="43" fillId="0" borderId="10" xfId="0" applyNumberFormat="1" applyFont="1" applyBorder="1" applyProtection="1">
      <protection hidden="1"/>
    </xf>
    <xf numFmtId="49" fontId="43" fillId="0" borderId="14" xfId="0" applyNumberFormat="1" applyFont="1" applyBorder="1" applyProtection="1">
      <protection hidden="1"/>
    </xf>
    <xf numFmtId="3" fontId="33" fillId="0" borderId="0" xfId="0" applyNumberFormat="1" applyFont="1" applyAlignment="1" applyProtection="1">
      <alignment horizontal="right"/>
      <protection hidden="1"/>
    </xf>
    <xf numFmtId="0" fontId="33" fillId="0" borderId="0" xfId="0" applyFont="1" applyProtection="1">
      <protection hidden="1"/>
    </xf>
    <xf numFmtId="0" fontId="44" fillId="0" borderId="0" xfId="0" applyFont="1" applyProtection="1">
      <protection hidden="1"/>
    </xf>
    <xf numFmtId="49" fontId="45" fillId="0" borderId="14" xfId="0" applyNumberFormat="1" applyFont="1" applyBorder="1" applyProtection="1">
      <protection hidden="1"/>
    </xf>
    <xf numFmtId="49" fontId="33" fillId="0" borderId="0" xfId="0" applyNumberFormat="1" applyFont="1" applyProtection="1">
      <protection hidden="1"/>
    </xf>
    <xf numFmtId="1" fontId="34" fillId="0" borderId="11" xfId="0" applyNumberFormat="1" applyFont="1" applyBorder="1" applyAlignment="1" applyProtection="1">
      <alignment horizontal="center"/>
      <protection hidden="1"/>
    </xf>
    <xf numFmtId="49" fontId="35" fillId="0" borderId="11" xfId="0" applyNumberFormat="1" applyFont="1" applyBorder="1" applyProtection="1">
      <protection hidden="1"/>
    </xf>
    <xf numFmtId="1" fontId="35" fillId="0" borderId="15" xfId="0" applyNumberFormat="1" applyFont="1" applyBorder="1" applyAlignment="1" applyProtection="1">
      <alignment horizontal="center"/>
      <protection hidden="1" locked="0"/>
    </xf>
    <xf numFmtId="1" fontId="35" fillId="0" borderId="22" xfId="0" applyNumberFormat="1" applyFont="1" applyBorder="1" applyAlignment="1" applyProtection="1">
      <alignment horizontal="center"/>
      <protection hidden="1"/>
    </xf>
    <xf numFmtId="3" fontId="35" fillId="0" borderId="13" xfId="0" applyNumberFormat="1" applyFont="1" applyBorder="1" applyAlignment="1" applyProtection="1">
      <alignment horizontal="right"/>
      <protection hidden="1"/>
    </xf>
    <xf numFmtId="3" fontId="35" fillId="0" borderId="15" xfId="0" applyNumberFormat="1" applyFont="1" applyBorder="1" applyAlignment="1" applyProtection="1">
      <alignment horizontal="right"/>
      <protection locked="0"/>
    </xf>
    <xf numFmtId="2" fontId="34" fillId="0" borderId="11" xfId="0" applyNumberFormat="1" applyFont="1" applyBorder="1" applyAlignment="1" applyProtection="1">
      <alignment horizontal="center"/>
      <protection hidden="1"/>
    </xf>
    <xf numFmtId="0" fontId="34" fillId="0" borderId="0" xfId="0" applyFont="1" applyAlignment="1" applyProtection="1">
      <alignment vertical="top"/>
      <protection locked="0"/>
    </xf>
    <xf numFmtId="3" fontId="34" fillId="0" borderId="28" xfId="0" applyNumberFormat="1" applyFont="1" applyBorder="1" applyAlignment="1" applyProtection="1">
      <alignment horizontal="right"/>
      <protection locked="0"/>
    </xf>
    <xf numFmtId="1" fontId="42" fillId="0" borderId="15" xfId="0" applyNumberFormat="1" applyFont="1" applyBorder="1" applyAlignment="1" applyProtection="1">
      <alignment horizontal="center"/>
      <protection hidden="1" locked="0"/>
    </xf>
    <xf numFmtId="1" fontId="42" fillId="0" borderId="22" xfId="0" applyNumberFormat="1" applyFont="1" applyBorder="1" applyAlignment="1" applyProtection="1">
      <alignment horizontal="center"/>
      <protection hidden="1"/>
    </xf>
    <xf numFmtId="49" fontId="47" fillId="0" borderId="0" xfId="0" applyNumberFormat="1" applyFont="1" applyProtection="1">
      <protection hidden="1"/>
    </xf>
    <xf numFmtId="0" fontId="10" fillId="0" borderId="13" xfId="0" applyFont="1" applyBorder="1"/>
    <xf numFmtId="49" fontId="34" fillId="0" borderId="15" xfId="0" applyNumberFormat="1" applyFont="1" applyBorder="1" applyProtection="1">
      <protection hidden="1"/>
    </xf>
    <xf numFmtId="1" fontId="34" fillId="0" borderId="15" xfId="61" applyNumberFormat="1" applyFont="1" applyBorder="1" applyAlignment="1" applyProtection="1">
      <alignment horizontal="center"/>
      <protection hidden="1" locked="0"/>
    </xf>
    <xf numFmtId="1" fontId="34" fillId="0" borderId="15" xfId="0" applyNumberFormat="1" applyFont="1" applyBorder="1" applyAlignment="1" applyProtection="1">
      <alignment horizontal="center"/>
      <protection hidden="1"/>
    </xf>
    <xf numFmtId="1" fontId="34" fillId="0" borderId="13" xfId="61" applyNumberFormat="1" applyFont="1" applyBorder="1" applyAlignment="1" applyProtection="1">
      <alignment horizontal="center"/>
      <protection hidden="1" locked="0"/>
    </xf>
    <xf numFmtId="49" fontId="34" fillId="0" borderId="15" xfId="0" applyNumberFormat="1" applyFont="1" applyBorder="1" applyAlignment="1" applyProtection="1">
      <alignment vertical="center" wrapText="1"/>
      <protection hidden="1"/>
    </xf>
    <xf numFmtId="49" fontId="34" fillId="0" borderId="17" xfId="0" applyNumberFormat="1" applyFont="1" applyBorder="1" applyProtection="1">
      <protection hidden="1"/>
    </xf>
    <xf numFmtId="1" fontId="34" fillId="0" borderId="17" xfId="0" applyNumberFormat="1" applyFont="1" applyBorder="1" applyAlignment="1" applyProtection="1">
      <alignment horizontal="center"/>
      <protection hidden="1"/>
    </xf>
    <xf numFmtId="1" fontId="34" fillId="0" borderId="29" xfId="0" applyNumberFormat="1" applyFont="1" applyBorder="1" applyAlignment="1" applyProtection="1">
      <alignment horizontal="center"/>
      <protection locked="0"/>
    </xf>
    <xf numFmtId="49" fontId="42" fillId="0" borderId="11" xfId="0" applyNumberFormat="1" applyFont="1" applyBorder="1" applyProtection="1">
      <protection hidden="1"/>
    </xf>
    <xf numFmtId="0" fontId="48" fillId="0" borderId="13" xfId="0" applyFont="1" applyBorder="1" applyAlignment="1">
      <alignment vertical="center" wrapText="1"/>
    </xf>
    <xf numFmtId="49" fontId="42" fillId="0" borderId="15" xfId="0" applyNumberFormat="1" applyFont="1" applyBorder="1" applyProtection="1">
      <protection hidden="1"/>
    </xf>
    <xf numFmtId="0" fontId="34" fillId="0" borderId="17" xfId="0" applyFont="1" applyBorder="1" applyProtection="1">
      <protection locked="0"/>
    </xf>
    <xf numFmtId="0" fontId="34" fillId="0" borderId="30" xfId="0" applyFont="1" applyBorder="1" applyAlignment="1" applyProtection="1">
      <alignment horizontal="center"/>
      <protection hidden="1"/>
    </xf>
    <xf numFmtId="0" fontId="34" fillId="0" borderId="31" xfId="0" applyFont="1" applyBorder="1" applyProtection="1">
      <protection locked="0"/>
    </xf>
    <xf numFmtId="0" fontId="34" fillId="0" borderId="13" xfId="0" applyFont="1" applyBorder="1" applyAlignment="1" applyProtection="1">
      <alignment horizontal="center"/>
      <protection hidden="1" locked="0"/>
    </xf>
    <xf numFmtId="0" fontId="34" fillId="0" borderId="32" xfId="0" applyFont="1" applyBorder="1" applyAlignment="1" applyProtection="1">
      <alignment horizontal="center"/>
      <protection hidden="1"/>
    </xf>
    <xf numFmtId="0" fontId="49" fillId="0" borderId="0" xfId="0" applyFont="1" applyProtection="1">
      <protection hidden="1"/>
    </xf>
    <xf numFmtId="49" fontId="45" fillId="0" borderId="11" xfId="0" applyNumberFormat="1" applyFont="1" applyBorder="1" applyProtection="1">
      <protection hidden="1"/>
    </xf>
    <xf numFmtId="0" fontId="9" fillId="0" borderId="33" xfId="0" applyFont="1" applyBorder="1"/>
    <xf numFmtId="0" fontId="10" fillId="0" borderId="33" xfId="0" applyFont="1" applyBorder="1"/>
    <xf numFmtId="0" fontId="46" fillId="0" borderId="13" xfId="0" applyFont="1" applyBorder="1"/>
    <xf numFmtId="49" fontId="35" fillId="0" borderId="15" xfId="0" applyNumberFormat="1" applyFont="1" applyBorder="1" applyProtection="1">
      <protection hidden="1"/>
    </xf>
    <xf numFmtId="0" fontId="34" fillId="0" borderId="13" xfId="0" applyFont="1" applyBorder="1" applyAlignment="1">
      <alignment wrapText="1"/>
    </xf>
    <xf numFmtId="0" fontId="34" fillId="0" borderId="13" xfId="0" applyFont="1" applyBorder="1"/>
    <xf numFmtId="0" fontId="34" fillId="0" borderId="33" xfId="0" applyFont="1" applyBorder="1"/>
    <xf numFmtId="3" fontId="33" fillId="0" borderId="0" xfId="0" applyNumberFormat="1" applyFont="1" applyProtection="1">
      <protection hidden="1"/>
    </xf>
    <xf numFmtId="49" fontId="34" fillId="0" borderId="15" xfId="0" applyNumberFormat="1" applyFont="1" applyBorder="1" applyAlignment="1" applyProtection="1">
      <alignment wrapText="1"/>
      <protection hidden="1"/>
    </xf>
    <xf numFmtId="0" fontId="9" fillId="0" borderId="13" xfId="0" applyFont="1" applyBorder="1"/>
    <xf numFmtId="0" fontId="3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15" fillId="0" borderId="0" xfId="0" applyFont="1"/>
    <xf numFmtId="0" fontId="39" fillId="0" borderId="0" xfId="0" applyFont="1"/>
    <xf numFmtId="3" fontId="34" fillId="0" borderId="0" xfId="0" applyNumberFormat="1" applyFont="1" applyAlignment="1" applyProtection="1">
      <alignment horizontal="right"/>
      <protection locked="0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9" fontId="33" fillId="0" borderId="0" xfId="0" applyNumberFormat="1" applyFont="1" applyAlignment="1">
      <alignment horizontal="center"/>
    </xf>
    <xf numFmtId="3" fontId="5" fillId="0" borderId="0" xfId="0" applyNumberFormat="1" applyFont="1"/>
    <xf numFmtId="49" fontId="35" fillId="0" borderId="0" xfId="0" applyNumberFormat="1" applyFont="1" applyProtection="1">
      <protection hidden="1"/>
    </xf>
    <xf numFmtId="49" fontId="35" fillId="0" borderId="0" xfId="61" applyNumberFormat="1" applyFont="1" applyProtection="1">
      <alignment/>
      <protection hidden="1"/>
    </xf>
    <xf numFmtId="3" fontId="34" fillId="0" borderId="0" xfId="61" applyNumberFormat="1" applyFont="1" applyAlignment="1" applyProtection="1">
      <alignment horizontal="right"/>
      <protection locked="0"/>
    </xf>
    <xf numFmtId="164" fontId="0" fillId="0" borderId="0" xfId="0" applyNumberFormat="1"/>
    <xf numFmtId="0" fontId="5" fillId="0" borderId="0" xfId="0" applyFont="1"/>
    <xf numFmtId="0" fontId="1" fillId="0" borderId="0" xfId="0" applyFont="1" applyAlignment="1">
      <alignment horizontal="center"/>
    </xf>
    <xf numFmtId="3" fontId="39" fillId="0" borderId="0" xfId="0" applyNumberFormat="1" applyFont="1"/>
    <xf numFmtId="0" fontId="0" fillId="0" borderId="0" xfId="0" applyAlignment="1" applyProtection="1">
      <alignment horizontal="right"/>
      <protection hidden="1"/>
    </xf>
    <xf numFmtId="1" fontId="33" fillId="0" borderId="0" xfId="0" applyNumberFormat="1" applyFont="1" applyProtection="1">
      <protection hidden="1"/>
    </xf>
    <xf numFmtId="166" fontId="34" fillId="0" borderId="13" xfId="0" applyNumberFormat="1" applyFont="1" applyBorder="1" applyAlignment="1" applyProtection="1">
      <alignment horizontal="center"/>
      <protection hidden="1"/>
    </xf>
    <xf numFmtId="166" fontId="34" fillId="0" borderId="13" xfId="0" applyNumberFormat="1" applyFont="1" applyBorder="1" applyAlignment="1" applyProtection="1">
      <alignment horizontal="right"/>
      <protection hidden="1"/>
    </xf>
    <xf numFmtId="166" fontId="34" fillId="0" borderId="25" xfId="0" applyNumberFormat="1" applyFont="1" applyBorder="1" applyAlignment="1" applyProtection="1">
      <alignment horizontal="right"/>
      <protection hidden="1"/>
    </xf>
    <xf numFmtId="166" fontId="34" fillId="24" borderId="26" xfId="0" applyNumberFormat="1" applyFont="1" applyFill="1" applyBorder="1" applyAlignment="1" applyProtection="1">
      <alignment horizontal="right"/>
      <protection hidden="1"/>
    </xf>
    <xf numFmtId="166" fontId="34" fillId="24" borderId="21" xfId="0" applyNumberFormat="1" applyFont="1" applyFill="1" applyBorder="1" applyAlignment="1" applyProtection="1">
      <alignment horizontal="right"/>
      <protection hidden="1"/>
    </xf>
    <xf numFmtId="166" fontId="33" fillId="24" borderId="27" xfId="0" applyNumberFormat="1" applyFont="1" applyFill="1" applyBorder="1" applyProtection="1">
      <protection hidden="1"/>
    </xf>
    <xf numFmtId="166" fontId="1" fillId="24" borderId="27" xfId="0" applyNumberFormat="1" applyFont="1" applyFill="1" applyBorder="1" applyProtection="1">
      <protection hidden="1"/>
    </xf>
    <xf numFmtId="166" fontId="42" fillId="0" borderId="13" xfId="0" applyNumberFormat="1" applyFont="1" applyBorder="1" applyAlignment="1" applyProtection="1">
      <alignment horizontal="right"/>
      <protection hidden="1"/>
    </xf>
    <xf numFmtId="166" fontId="35" fillId="0" borderId="13" xfId="0" applyNumberFormat="1" applyFont="1" applyBorder="1" applyAlignment="1" applyProtection="1">
      <alignment horizontal="right"/>
      <protection hidden="1"/>
    </xf>
    <xf numFmtId="166" fontId="34" fillId="0" borderId="17" xfId="0" applyNumberFormat="1" applyFont="1" applyBorder="1" applyAlignment="1" applyProtection="1">
      <alignment horizontal="right"/>
      <protection hidden="1"/>
    </xf>
    <xf numFmtId="166" fontId="33" fillId="24" borderId="27" xfId="0" applyNumberFormat="1" applyFont="1" applyFill="1" applyBorder="1" applyAlignment="1" applyProtection="1">
      <alignment horizontal="right"/>
      <protection hidden="1"/>
    </xf>
    <xf numFmtId="166" fontId="1" fillId="24" borderId="27" xfId="0" applyNumberFormat="1" applyFont="1" applyFill="1" applyBorder="1" applyAlignment="1" applyProtection="1">
      <alignment horizontal="right"/>
      <protection hidden="1"/>
    </xf>
    <xf numFmtId="165" fontId="34" fillId="0" borderId="11" xfId="0" applyNumberFormat="1" applyFont="1" applyBorder="1" applyAlignment="1" applyProtection="1">
      <alignment horizontal="center"/>
      <protection hidden="1"/>
    </xf>
    <xf numFmtId="166" fontId="34" fillId="0" borderId="17" xfId="0" applyNumberFormat="1" applyFont="1" applyBorder="1" applyAlignment="1" applyProtection="1">
      <alignment horizontal="right"/>
      <protection hidden="1" locked="0"/>
    </xf>
    <xf numFmtId="166" fontId="34" fillId="0" borderId="15" xfId="0" applyNumberFormat="1" applyFont="1" applyBorder="1" applyAlignment="1" applyProtection="1">
      <alignment horizontal="right"/>
      <protection locked="0"/>
    </xf>
    <xf numFmtId="166" fontId="35" fillId="24" borderId="27" xfId="0" applyNumberFormat="1" applyFont="1" applyFill="1" applyBorder="1" applyAlignment="1" applyProtection="1">
      <alignment horizontal="right"/>
      <protection hidden="1"/>
    </xf>
    <xf numFmtId="166" fontId="34" fillId="24" borderId="27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1" fontId="34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 applyProtection="1">
      <alignment vertical="center"/>
      <protection hidden="1"/>
    </xf>
    <xf numFmtId="167" fontId="34" fillId="0" borderId="13" xfId="0" applyNumberFormat="1" applyFont="1" applyBorder="1" applyAlignment="1" applyProtection="1">
      <alignment horizontal="right"/>
      <protection hidden="1"/>
    </xf>
    <xf numFmtId="167" fontId="34" fillId="0" borderId="25" xfId="0" applyNumberFormat="1" applyFont="1" applyBorder="1" applyAlignment="1" applyProtection="1">
      <alignment horizontal="right"/>
      <protection hidden="1"/>
    </xf>
    <xf numFmtId="167" fontId="34" fillId="24" borderId="26" xfId="0" applyNumberFormat="1" applyFont="1" applyFill="1" applyBorder="1" applyAlignment="1" applyProtection="1">
      <alignment horizontal="right"/>
      <protection hidden="1"/>
    </xf>
    <xf numFmtId="167" fontId="34" fillId="24" borderId="21" xfId="0" applyNumberFormat="1" applyFont="1" applyFill="1" applyBorder="1" applyAlignment="1" applyProtection="1">
      <alignment horizontal="right"/>
      <protection hidden="1"/>
    </xf>
    <xf numFmtId="3" fontId="34" fillId="25" borderId="15" xfId="0" applyNumberFormat="1" applyFont="1" applyFill="1" applyBorder="1" applyAlignment="1" applyProtection="1">
      <alignment horizontal="right"/>
      <protection locked="0"/>
    </xf>
    <xf numFmtId="3" fontId="34" fillId="25" borderId="17" xfId="0" applyNumberFormat="1" applyFont="1" applyFill="1" applyBorder="1" applyAlignment="1" applyProtection="1">
      <alignment horizontal="right"/>
      <protection hidden="1" locked="0"/>
    </xf>
    <xf numFmtId="3" fontId="42" fillId="0" borderId="15" xfId="0" applyNumberFormat="1" applyFont="1" applyFill="1" applyBorder="1" applyAlignment="1" applyProtection="1">
      <alignment horizontal="right"/>
      <protection locked="0"/>
    </xf>
    <xf numFmtId="3" fontId="34" fillId="25" borderId="13" xfId="0" applyNumberFormat="1" applyFont="1" applyFill="1" applyBorder="1" applyAlignment="1" applyProtection="1">
      <alignment horizontal="right"/>
      <protection hidden="1" locked="0"/>
    </xf>
    <xf numFmtId="3" fontId="34" fillId="25" borderId="28" xfId="0" applyNumberFormat="1" applyFont="1" applyFill="1" applyBorder="1" applyAlignment="1" applyProtection="1">
      <alignment horizontal="right"/>
      <protection locked="0"/>
    </xf>
    <xf numFmtId="3" fontId="34" fillId="25" borderId="30" xfId="0" applyNumberFormat="1" applyFont="1" applyFill="1" applyBorder="1" applyAlignment="1" applyProtection="1">
      <alignment horizontal="right"/>
      <protection hidden="1" locked="0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Normální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07"/>
  <sheetViews>
    <sheetView tabSelected="1" zoomScale="115" zoomScaleNormal="115" workbookViewId="0" topLeftCell="A190">
      <selection activeCell="M204" sqref="M204"/>
    </sheetView>
  </sheetViews>
  <sheetFormatPr defaultColWidth="9.00390625" defaultRowHeight="12.75"/>
  <cols>
    <col min="1" max="1" width="43.125" style="0" customWidth="1"/>
    <col min="2" max="2" width="9.625" style="50" customWidth="1"/>
    <col min="3" max="3" width="5.625" style="0" customWidth="1"/>
    <col min="4" max="4" width="4.375" style="0" customWidth="1"/>
    <col min="5" max="5" width="10.125" style="0" customWidth="1"/>
    <col min="6" max="6" width="7.375" style="0" customWidth="1"/>
    <col min="7" max="7" width="10.125" style="0" customWidth="1"/>
    <col min="9" max="9" width="10.00390625" style="0" customWidth="1"/>
    <col min="13" max="13" width="15.875" style="0" customWidth="1"/>
    <col min="14" max="14" width="12.875" style="0" customWidth="1"/>
    <col min="15" max="15" width="12.25390625" style="0" customWidth="1"/>
    <col min="16" max="16" width="14.125" style="0" customWidth="1"/>
    <col min="18" max="18" width="10.375" style="0" customWidth="1"/>
    <col min="19" max="19" width="12.00390625" style="0" bestFit="1" customWidth="1"/>
  </cols>
  <sheetData>
    <row r="3" ht="12.75" customHeight="1">
      <c r="A3" t="s">
        <v>101</v>
      </c>
    </row>
    <row r="4" spans="1:7" s="1" customFormat="1" ht="21" customHeight="1">
      <c r="A4" s="89" t="s">
        <v>100</v>
      </c>
      <c r="B4" s="51"/>
      <c r="D4" s="2"/>
      <c r="G4"/>
    </row>
    <row r="5" spans="1:7" s="1" customFormat="1" ht="12.75">
      <c r="A5" s="45"/>
      <c r="B5" s="51"/>
      <c r="G5"/>
    </row>
    <row r="6" spans="1:7" s="1" customFormat="1" ht="12.75">
      <c r="A6" s="32"/>
      <c r="B6" s="6"/>
      <c r="D6" s="4"/>
      <c r="E6" s="81" t="s">
        <v>27</v>
      </c>
      <c r="F6" s="5"/>
      <c r="G6" s="3"/>
    </row>
    <row r="7" spans="1:7" s="1" customFormat="1" ht="12.75">
      <c r="A7" s="32"/>
      <c r="B7" s="52"/>
      <c r="C7" s="64"/>
      <c r="D7" s="3"/>
      <c r="E7" s="63"/>
      <c r="F7" s="63"/>
      <c r="G7" s="63"/>
    </row>
    <row r="8" s="1" customFormat="1" ht="13.5" thickBot="1">
      <c r="B8" s="53"/>
    </row>
    <row r="9" spans="1:16" s="1" customFormat="1" ht="12.75">
      <c r="A9" s="57" t="s">
        <v>103</v>
      </c>
      <c r="B9" s="58" t="s">
        <v>0</v>
      </c>
      <c r="C9" s="58" t="s">
        <v>8</v>
      </c>
      <c r="D9" s="68" t="s">
        <v>9</v>
      </c>
      <c r="E9" s="58" t="s">
        <v>1</v>
      </c>
      <c r="F9" s="58" t="s">
        <v>2</v>
      </c>
      <c r="G9" s="58" t="s">
        <v>1</v>
      </c>
      <c r="I9" s="133"/>
      <c r="J9" s="50"/>
      <c r="K9" s="50"/>
      <c r="L9" s="50"/>
      <c r="M9" s="133"/>
      <c r="N9" s="133"/>
      <c r="O9" s="133"/>
      <c r="P9" s="133"/>
    </row>
    <row r="10" spans="1:16" s="1" customFormat="1" ht="13.5" thickBot="1">
      <c r="A10" s="59" t="s">
        <v>3</v>
      </c>
      <c r="B10" s="60" t="s">
        <v>4</v>
      </c>
      <c r="C10" s="60" t="s">
        <v>15</v>
      </c>
      <c r="D10" s="69" t="s">
        <v>5</v>
      </c>
      <c r="E10" s="60" t="s">
        <v>4</v>
      </c>
      <c r="F10" s="60" t="s">
        <v>6</v>
      </c>
      <c r="G10" s="60" t="s">
        <v>12</v>
      </c>
      <c r="I10" s="133"/>
      <c r="J10" s="134"/>
      <c r="K10" s="134"/>
      <c r="L10" s="134"/>
      <c r="M10" s="133"/>
      <c r="N10" s="133"/>
      <c r="O10" s="133"/>
      <c r="P10" s="133"/>
    </row>
    <row r="11" spans="1:16" s="1" customFormat="1" ht="12.75">
      <c r="A11" s="90"/>
      <c r="B11" s="73"/>
      <c r="C11" s="34"/>
      <c r="D11" s="35"/>
      <c r="E11" s="154"/>
      <c r="F11" s="154"/>
      <c r="G11" s="154"/>
      <c r="I11" s="135"/>
      <c r="J11" s="136"/>
      <c r="K11" s="136"/>
      <c r="L11" s="136"/>
      <c r="M11" s="135"/>
      <c r="N11" s="135"/>
      <c r="O11" s="135"/>
      <c r="P11" s="135"/>
    </row>
    <row r="12" spans="1:16" s="1" customFormat="1" ht="12.75">
      <c r="A12" s="37" t="s">
        <v>27</v>
      </c>
      <c r="B12" s="74"/>
      <c r="C12" s="38"/>
      <c r="D12" s="65"/>
      <c r="E12" s="155"/>
      <c r="F12" s="155"/>
      <c r="G12" s="155"/>
      <c r="I12" s="139"/>
      <c r="J12" s="136"/>
      <c r="K12" s="136"/>
      <c r="L12" s="136"/>
      <c r="M12" s="135"/>
      <c r="N12" s="135"/>
      <c r="O12" s="135"/>
      <c r="P12" s="135"/>
    </row>
    <row r="13" spans="1:16" s="1" customFormat="1" ht="12.75">
      <c r="A13" s="90" t="s">
        <v>55</v>
      </c>
      <c r="B13" s="184"/>
      <c r="C13" s="38">
        <v>1</v>
      </c>
      <c r="D13" s="65">
        <v>21</v>
      </c>
      <c r="E13" s="155">
        <f aca="true" t="shared" si="0" ref="E13">B13*C13</f>
        <v>0</v>
      </c>
      <c r="F13" s="155">
        <f aca="true" t="shared" si="1" ref="F13">E13*D13*0.01</f>
        <v>0</v>
      </c>
      <c r="G13" s="155">
        <f aca="true" t="shared" si="2" ref="G13">E13+F13</f>
        <v>0</v>
      </c>
      <c r="I13" s="139"/>
      <c r="J13" s="136"/>
      <c r="K13" s="136"/>
      <c r="L13" s="136"/>
      <c r="M13" s="135"/>
      <c r="N13" s="135"/>
      <c r="O13" s="135"/>
      <c r="P13" s="135"/>
    </row>
    <row r="14" spans="1:16" s="1" customFormat="1" ht="12.75">
      <c r="A14" s="82" t="s">
        <v>25</v>
      </c>
      <c r="B14" s="74"/>
      <c r="C14" s="38"/>
      <c r="D14" s="65"/>
      <c r="E14" s="155"/>
      <c r="F14" s="155"/>
      <c r="G14" s="155"/>
      <c r="I14" s="139"/>
      <c r="J14" s="136"/>
      <c r="K14" s="136"/>
      <c r="L14" s="136"/>
      <c r="M14" s="135"/>
      <c r="N14" s="135"/>
      <c r="O14" s="135"/>
      <c r="P14" s="135"/>
    </row>
    <row r="15" spans="1:16" s="1" customFormat="1" ht="12.75">
      <c r="A15" s="82"/>
      <c r="B15" s="74"/>
      <c r="C15" s="38"/>
      <c r="D15" s="65"/>
      <c r="E15" s="155"/>
      <c r="F15" s="155"/>
      <c r="G15" s="155"/>
      <c r="I15" s="139"/>
      <c r="J15" s="136"/>
      <c r="K15" s="136"/>
      <c r="L15" s="136"/>
      <c r="M15" s="135"/>
      <c r="N15" s="135"/>
      <c r="O15" s="135"/>
      <c r="P15" s="135"/>
    </row>
    <row r="16" spans="1:16" s="1" customFormat="1" ht="12.75">
      <c r="A16" s="90" t="s">
        <v>21</v>
      </c>
      <c r="B16" s="184"/>
      <c r="C16" s="38">
        <v>1</v>
      </c>
      <c r="D16" s="65">
        <v>21</v>
      </c>
      <c r="E16" s="155">
        <f aca="true" t="shared" si="3" ref="E16">B16*C16</f>
        <v>0</v>
      </c>
      <c r="F16" s="155">
        <f aca="true" t="shared" si="4" ref="F16">E16*D16*0.01</f>
        <v>0</v>
      </c>
      <c r="G16" s="155">
        <f aca="true" t="shared" si="5" ref="G16">E16+F16</f>
        <v>0</v>
      </c>
      <c r="I16" s="139"/>
      <c r="J16" s="136"/>
      <c r="K16" s="136"/>
      <c r="L16" s="136"/>
      <c r="M16" s="135"/>
      <c r="N16" s="135"/>
      <c r="O16" s="135"/>
      <c r="P16" s="135"/>
    </row>
    <row r="17" spans="1:16" s="1" customFormat="1" ht="12.75">
      <c r="A17" s="82" t="s">
        <v>26</v>
      </c>
      <c r="B17" s="74"/>
      <c r="C17" s="38"/>
      <c r="D17" s="65"/>
      <c r="E17" s="155"/>
      <c r="F17" s="155"/>
      <c r="G17" s="155"/>
      <c r="I17" s="139"/>
      <c r="J17" s="136"/>
      <c r="K17" s="136"/>
      <c r="L17" s="136"/>
      <c r="M17" s="135"/>
      <c r="N17" s="135"/>
      <c r="O17" s="135"/>
      <c r="P17" s="135"/>
    </row>
    <row r="18" spans="1:16" s="1" customFormat="1" ht="12.75">
      <c r="A18" s="90" t="s">
        <v>22</v>
      </c>
      <c r="B18" s="184"/>
      <c r="C18" s="38">
        <v>1</v>
      </c>
      <c r="D18" s="65">
        <v>21</v>
      </c>
      <c r="E18" s="155">
        <f aca="true" t="shared" si="6" ref="E18:E25">B18*C18</f>
        <v>0</v>
      </c>
      <c r="F18" s="155">
        <f aca="true" t="shared" si="7" ref="F18:F25">E18*D18*0.01</f>
        <v>0</v>
      </c>
      <c r="G18" s="155">
        <f aca="true" t="shared" si="8" ref="G18:G25">E18+F18</f>
        <v>0</v>
      </c>
      <c r="I18" s="139"/>
      <c r="J18" s="136"/>
      <c r="K18" s="136"/>
      <c r="L18" s="136"/>
      <c r="M18" s="135"/>
      <c r="N18" s="135"/>
      <c r="O18" s="135"/>
      <c r="P18" s="135"/>
    </row>
    <row r="19" spans="1:16" s="1" customFormat="1" ht="12.75">
      <c r="A19" s="82" t="s">
        <v>70</v>
      </c>
      <c r="B19" s="74"/>
      <c r="C19" s="38"/>
      <c r="D19" s="65"/>
      <c r="E19" s="155"/>
      <c r="F19" s="155"/>
      <c r="G19" s="155"/>
      <c r="I19" s="139"/>
      <c r="J19" s="136"/>
      <c r="K19" s="136"/>
      <c r="L19" s="136"/>
      <c r="M19" s="135"/>
      <c r="N19" s="135"/>
      <c r="O19" s="135"/>
      <c r="P19" s="135"/>
    </row>
    <row r="20" spans="1:16" s="1" customFormat="1" ht="12.75">
      <c r="A20" s="82" t="s">
        <v>73</v>
      </c>
      <c r="B20" s="74"/>
      <c r="C20" s="38"/>
      <c r="D20" s="65"/>
      <c r="E20" s="155"/>
      <c r="F20" s="155"/>
      <c r="G20" s="155"/>
      <c r="I20" s="139"/>
      <c r="J20" s="136"/>
      <c r="K20" s="136"/>
      <c r="L20" s="136"/>
      <c r="M20" s="135"/>
      <c r="N20" s="135"/>
      <c r="O20" s="135"/>
      <c r="P20" s="135"/>
    </row>
    <row r="21" spans="1:16" s="1" customFormat="1" ht="12.75">
      <c r="A21" s="82" t="s">
        <v>24</v>
      </c>
      <c r="B21" s="74"/>
      <c r="C21" s="38"/>
      <c r="D21" s="65"/>
      <c r="E21" s="155"/>
      <c r="F21" s="155"/>
      <c r="G21" s="155"/>
      <c r="I21" s="139"/>
      <c r="J21" s="136"/>
      <c r="K21" s="136"/>
      <c r="L21" s="136"/>
      <c r="M21" s="135"/>
      <c r="N21" s="135"/>
      <c r="O21" s="135"/>
      <c r="P21" s="135"/>
    </row>
    <row r="22" spans="1:16" s="1" customFormat="1" ht="12.75">
      <c r="A22" s="82" t="s">
        <v>72</v>
      </c>
      <c r="B22" s="74"/>
      <c r="C22" s="38"/>
      <c r="D22" s="65"/>
      <c r="E22" s="155"/>
      <c r="F22" s="155"/>
      <c r="G22" s="155"/>
      <c r="I22" s="139"/>
      <c r="J22" s="136"/>
      <c r="K22" s="136"/>
      <c r="L22" s="136"/>
      <c r="M22" s="135"/>
      <c r="N22" s="135"/>
      <c r="O22" s="135"/>
      <c r="P22" s="135"/>
    </row>
    <row r="23" spans="1:16" s="1" customFormat="1" ht="12.75">
      <c r="A23" s="82" t="s">
        <v>36</v>
      </c>
      <c r="B23" s="184"/>
      <c r="C23" s="38">
        <v>2</v>
      </c>
      <c r="D23" s="65">
        <v>21</v>
      </c>
      <c r="E23" s="155">
        <f aca="true" t="shared" si="9" ref="E23">B23*C23</f>
        <v>0</v>
      </c>
      <c r="F23" s="155">
        <f aca="true" t="shared" si="10" ref="F23">E23*D23*0.01</f>
        <v>0</v>
      </c>
      <c r="G23" s="155">
        <f aca="true" t="shared" si="11" ref="G23">E23+F23</f>
        <v>0</v>
      </c>
      <c r="I23" s="139"/>
      <c r="J23" s="136"/>
      <c r="K23" s="136"/>
      <c r="L23" s="136"/>
      <c r="M23" s="135"/>
      <c r="N23" s="135"/>
      <c r="O23" s="135"/>
      <c r="P23" s="135"/>
    </row>
    <row r="24" spans="1:16" s="1" customFormat="1" ht="12.75">
      <c r="A24" s="82" t="s">
        <v>56</v>
      </c>
      <c r="B24" s="184"/>
      <c r="C24" s="38">
        <v>1</v>
      </c>
      <c r="D24" s="65">
        <v>21</v>
      </c>
      <c r="E24" s="155">
        <f t="shared" si="6"/>
        <v>0</v>
      </c>
      <c r="F24" s="155">
        <f t="shared" si="7"/>
        <v>0</v>
      </c>
      <c r="G24" s="155">
        <f t="shared" si="8"/>
        <v>0</v>
      </c>
      <c r="I24" s="139"/>
      <c r="J24" s="136"/>
      <c r="K24" s="136"/>
      <c r="L24" s="136"/>
      <c r="M24" s="135"/>
      <c r="N24" s="135"/>
      <c r="O24" s="135"/>
      <c r="P24" s="135"/>
    </row>
    <row r="25" spans="1:16" s="1" customFormat="1" ht="12.75">
      <c r="A25" s="82" t="s">
        <v>69</v>
      </c>
      <c r="B25" s="184"/>
      <c r="C25" s="38">
        <v>1</v>
      </c>
      <c r="D25" s="65">
        <v>21</v>
      </c>
      <c r="E25" s="155">
        <f t="shared" si="6"/>
        <v>0</v>
      </c>
      <c r="F25" s="155">
        <f t="shared" si="7"/>
        <v>0</v>
      </c>
      <c r="G25" s="155">
        <f t="shared" si="8"/>
        <v>0</v>
      </c>
      <c r="I25" s="139"/>
      <c r="J25" s="136"/>
      <c r="K25" s="136"/>
      <c r="L25" s="136"/>
      <c r="M25" s="135"/>
      <c r="N25" s="135"/>
      <c r="O25" s="135"/>
      <c r="P25" s="135"/>
    </row>
    <row r="26" spans="1:16" s="1" customFormat="1" ht="12.75">
      <c r="A26" s="82"/>
      <c r="B26" s="74"/>
      <c r="C26" s="38"/>
      <c r="D26" s="65"/>
      <c r="E26" s="155"/>
      <c r="F26" s="155"/>
      <c r="G26" s="155"/>
      <c r="I26" s="139"/>
      <c r="J26" s="136"/>
      <c r="K26" s="136"/>
      <c r="L26" s="136"/>
      <c r="M26" s="135"/>
      <c r="N26" s="135"/>
      <c r="O26" s="135"/>
      <c r="P26" s="135"/>
    </row>
    <row r="27" spans="1:16" s="1" customFormat="1" ht="12.75">
      <c r="A27" s="82" t="s">
        <v>64</v>
      </c>
      <c r="B27" s="184"/>
      <c r="C27" s="38">
        <v>1</v>
      </c>
      <c r="D27" s="65">
        <v>21</v>
      </c>
      <c r="E27" s="155">
        <f aca="true" t="shared" si="12" ref="E27">B27*C27</f>
        <v>0</v>
      </c>
      <c r="F27" s="155">
        <f aca="true" t="shared" si="13" ref="F27">E27*D27*0.01</f>
        <v>0</v>
      </c>
      <c r="G27" s="155">
        <f aca="true" t="shared" si="14" ref="G27">E27+F27</f>
        <v>0</v>
      </c>
      <c r="H27" s="18"/>
      <c r="I27" s="139"/>
      <c r="J27" s="136"/>
      <c r="K27" s="136"/>
      <c r="L27" s="136"/>
      <c r="M27" s="135"/>
      <c r="N27" s="135"/>
      <c r="O27" s="135"/>
      <c r="P27" s="135"/>
    </row>
    <row r="28" spans="1:20" s="1" customFormat="1" ht="13.5" thickBot="1">
      <c r="A28" s="39"/>
      <c r="B28" s="75"/>
      <c r="C28" s="40"/>
      <c r="D28" s="41"/>
      <c r="E28" s="156"/>
      <c r="F28" s="156"/>
      <c r="G28" s="156"/>
      <c r="M28"/>
      <c r="N28"/>
      <c r="O28"/>
      <c r="P28"/>
      <c r="Q28"/>
      <c r="R28" s="133"/>
      <c r="S28" s="133"/>
      <c r="T28" s="133"/>
    </row>
    <row r="29" spans="1:20" s="1" customFormat="1" ht="13.5" thickBot="1">
      <c r="A29" s="42"/>
      <c r="B29" s="54"/>
      <c r="C29" s="43" t="s">
        <v>7</v>
      </c>
      <c r="D29" s="43"/>
      <c r="E29" s="157">
        <f>SUM(E11:E28)</f>
        <v>0</v>
      </c>
      <c r="F29" s="157">
        <f>SUM(F11:F28)</f>
        <v>0</v>
      </c>
      <c r="G29" s="158">
        <f>SUM(G11:G28)</f>
        <v>0</v>
      </c>
      <c r="M29"/>
      <c r="N29"/>
      <c r="O29"/>
      <c r="P29"/>
      <c r="Q29"/>
      <c r="R29" s="133"/>
      <c r="S29" s="133"/>
      <c r="T29" s="133"/>
    </row>
    <row r="30" spans="1:20" s="1" customFormat="1" ht="13.5" thickBot="1">
      <c r="A30" s="42"/>
      <c r="B30" s="54"/>
      <c r="C30" s="43"/>
      <c r="D30" s="43"/>
      <c r="E30" s="47"/>
      <c r="F30" s="47"/>
      <c r="G30" s="47"/>
      <c r="M30" s="140"/>
      <c r="N30" s="140"/>
      <c r="O30" s="141"/>
      <c r="P30" s="142"/>
      <c r="Q30"/>
      <c r="R30" s="143"/>
      <c r="S30" s="143"/>
      <c r="T30" s="143"/>
    </row>
    <row r="31" spans="1:20" s="1" customFormat="1" ht="13.5" thickBot="1">
      <c r="A31" s="78" t="s">
        <v>13</v>
      </c>
      <c r="B31" s="159">
        <f>E29</f>
        <v>0</v>
      </c>
      <c r="C31" s="62" t="s">
        <v>11</v>
      </c>
      <c r="E31" s="7"/>
      <c r="T31" s="144"/>
    </row>
    <row r="32" spans="1:9" s="1" customFormat="1" ht="13.5" thickBot="1">
      <c r="A32" s="78" t="s">
        <v>19</v>
      </c>
      <c r="B32" s="160">
        <f>F29</f>
        <v>0</v>
      </c>
      <c r="C32" s="79" t="s">
        <v>11</v>
      </c>
      <c r="E32" s="7"/>
      <c r="I32" s="145"/>
    </row>
    <row r="33" spans="1:9" s="1" customFormat="1" ht="13.5" thickBot="1">
      <c r="A33" s="78" t="s">
        <v>14</v>
      </c>
      <c r="B33" s="159">
        <f>G29</f>
        <v>0</v>
      </c>
      <c r="C33" s="62" t="s">
        <v>11</v>
      </c>
      <c r="E33" s="7"/>
      <c r="I33" s="146"/>
    </row>
    <row r="34" spans="1:9" s="1" customFormat="1" ht="12.75">
      <c r="A34" s="28"/>
      <c r="B34" s="51"/>
      <c r="I34" s="146"/>
    </row>
    <row r="35" spans="1:9" s="1" customFormat="1" ht="20.25">
      <c r="A35" s="89"/>
      <c r="B35" s="51"/>
      <c r="D35" s="2"/>
      <c r="G35"/>
      <c r="I35" s="146"/>
    </row>
    <row r="36" spans="1:7" s="1" customFormat="1" ht="12.75">
      <c r="A36" s="45"/>
      <c r="B36" s="51"/>
      <c r="G36"/>
    </row>
    <row r="37" spans="1:8" ht="12.75">
      <c r="A37" s="32"/>
      <c r="B37" s="6"/>
      <c r="C37" s="1"/>
      <c r="D37" s="4"/>
      <c r="E37" s="91" t="s">
        <v>20</v>
      </c>
      <c r="F37" s="5"/>
      <c r="G37" s="3"/>
      <c r="H37" s="137"/>
    </row>
    <row r="38" spans="1:7" ht="12.75">
      <c r="A38" s="32"/>
      <c r="B38" s="52"/>
      <c r="C38" s="64"/>
      <c r="D38" s="3"/>
      <c r="E38" s="83" t="s">
        <v>32</v>
      </c>
      <c r="F38" s="63"/>
      <c r="G38" s="63"/>
    </row>
    <row r="39" spans="1:7" ht="13.5" thickBot="1">
      <c r="A39" s="1"/>
      <c r="B39" s="53"/>
      <c r="C39" s="1"/>
      <c r="D39" s="1"/>
      <c r="E39" s="1"/>
      <c r="F39" s="1"/>
      <c r="G39" s="1"/>
    </row>
    <row r="40" spans="1:16" ht="12.75">
      <c r="A40" s="57" t="s">
        <v>103</v>
      </c>
      <c r="B40" s="58" t="s">
        <v>0</v>
      </c>
      <c r="C40" s="58" t="s">
        <v>8</v>
      </c>
      <c r="D40" s="68" t="s">
        <v>9</v>
      </c>
      <c r="E40" s="58" t="s">
        <v>1</v>
      </c>
      <c r="F40" s="58" t="s">
        <v>2</v>
      </c>
      <c r="G40" s="58" t="s">
        <v>1</v>
      </c>
      <c r="I40" s="133"/>
      <c r="J40" s="50"/>
      <c r="K40" s="50"/>
      <c r="L40" s="50"/>
      <c r="M40" s="133"/>
      <c r="N40" s="133"/>
      <c r="O40" s="133"/>
      <c r="P40" s="133"/>
    </row>
    <row r="41" spans="1:16" s="1" customFormat="1" ht="13.5" thickBot="1">
      <c r="A41" s="59" t="s">
        <v>3</v>
      </c>
      <c r="B41" s="60" t="s">
        <v>4</v>
      </c>
      <c r="C41" s="61"/>
      <c r="D41" s="69" t="s">
        <v>5</v>
      </c>
      <c r="E41" s="60" t="s">
        <v>4</v>
      </c>
      <c r="F41" s="60" t="s">
        <v>6</v>
      </c>
      <c r="G41" s="60" t="s">
        <v>12</v>
      </c>
      <c r="I41" s="133"/>
      <c r="J41" s="134"/>
      <c r="K41" s="134"/>
      <c r="L41" s="134"/>
      <c r="M41" s="133"/>
      <c r="N41" s="133"/>
      <c r="O41" s="133"/>
      <c r="P41" s="133"/>
    </row>
    <row r="42" spans="1:16" s="1" customFormat="1" ht="12.75">
      <c r="A42" s="93"/>
      <c r="B42" s="73"/>
      <c r="C42" s="34"/>
      <c r="D42" s="92"/>
      <c r="E42" s="36"/>
      <c r="F42" s="36"/>
      <c r="G42" s="36"/>
      <c r="I42" s="135"/>
      <c r="J42" s="136"/>
      <c r="K42" s="136"/>
      <c r="L42" s="136"/>
      <c r="M42" s="135"/>
      <c r="N42" s="135"/>
      <c r="O42" s="135"/>
      <c r="P42" s="135"/>
    </row>
    <row r="43" spans="1:16" s="1" customFormat="1" ht="12.75">
      <c r="A43" s="105" t="s">
        <v>40</v>
      </c>
      <c r="B43" s="184"/>
      <c r="C43" s="106">
        <v>1</v>
      </c>
      <c r="D43" s="107">
        <v>21</v>
      </c>
      <c r="E43" s="155">
        <f aca="true" t="shared" si="15" ref="E43:E48">B43*C43</f>
        <v>0</v>
      </c>
      <c r="F43" s="155">
        <f aca="true" t="shared" si="16" ref="F43:F48">E43*D43*0.01</f>
        <v>0</v>
      </c>
      <c r="G43" s="155">
        <f aca="true" t="shared" si="17" ref="G43:G48">E43+F43</f>
        <v>0</v>
      </c>
      <c r="I43" s="147"/>
      <c r="J43" s="136"/>
      <c r="K43" s="136"/>
      <c r="L43" s="136"/>
      <c r="M43" s="135"/>
      <c r="N43" s="135"/>
      <c r="O43" s="135"/>
      <c r="P43" s="135"/>
    </row>
    <row r="44" spans="1:16" s="1" customFormat="1" ht="12.75">
      <c r="A44" s="105" t="s">
        <v>38</v>
      </c>
      <c r="B44" s="184"/>
      <c r="C44" s="108">
        <v>1</v>
      </c>
      <c r="D44" s="107">
        <v>21</v>
      </c>
      <c r="E44" s="155">
        <f t="shared" si="15"/>
        <v>0</v>
      </c>
      <c r="F44" s="155">
        <f t="shared" si="16"/>
        <v>0</v>
      </c>
      <c r="G44" s="155">
        <f t="shared" si="17"/>
        <v>0</v>
      </c>
      <c r="I44" s="147"/>
      <c r="J44" s="136"/>
      <c r="K44" s="136"/>
      <c r="L44" s="136"/>
      <c r="M44" s="135"/>
      <c r="N44" s="135"/>
      <c r="O44" s="135"/>
      <c r="P44" s="135"/>
    </row>
    <row r="45" spans="1:16" s="1" customFormat="1" ht="12.75">
      <c r="A45" s="105" t="s">
        <v>39</v>
      </c>
      <c r="B45" s="184"/>
      <c r="C45" s="108">
        <v>1</v>
      </c>
      <c r="D45" s="107">
        <v>21</v>
      </c>
      <c r="E45" s="155">
        <f aca="true" t="shared" si="18" ref="E45">B45*C45</f>
        <v>0</v>
      </c>
      <c r="F45" s="155">
        <f aca="true" t="shared" si="19" ref="F45">E45*D45*0.01</f>
        <v>0</v>
      </c>
      <c r="G45" s="155">
        <f aca="true" t="shared" si="20" ref="G45">E45+F45</f>
        <v>0</v>
      </c>
      <c r="I45" s="147"/>
      <c r="J45" s="136"/>
      <c r="K45" s="136"/>
      <c r="L45" s="136"/>
      <c r="M45" s="135"/>
      <c r="N45" s="135"/>
      <c r="O45" s="135"/>
      <c r="P45" s="135"/>
    </row>
    <row r="46" spans="1:16" s="1" customFormat="1" ht="26.25" customHeight="1">
      <c r="A46" s="109" t="s">
        <v>57</v>
      </c>
      <c r="B46" s="184"/>
      <c r="C46" s="108">
        <v>1</v>
      </c>
      <c r="D46" s="107">
        <v>21</v>
      </c>
      <c r="E46" s="155">
        <f t="shared" si="15"/>
        <v>0</v>
      </c>
      <c r="F46" s="155">
        <f t="shared" si="16"/>
        <v>0</v>
      </c>
      <c r="G46" s="155">
        <f t="shared" si="17"/>
        <v>0</v>
      </c>
      <c r="I46" s="147"/>
      <c r="J46" s="136"/>
      <c r="K46" s="136"/>
      <c r="L46" s="136"/>
      <c r="M46" s="135"/>
      <c r="N46" s="135"/>
      <c r="O46" s="135"/>
      <c r="P46" s="135"/>
    </row>
    <row r="47" spans="1:16" s="1" customFormat="1" ht="12.75">
      <c r="A47" s="105" t="s">
        <v>28</v>
      </c>
      <c r="B47" s="184"/>
      <c r="C47" s="108">
        <v>1</v>
      </c>
      <c r="D47" s="107">
        <v>21</v>
      </c>
      <c r="E47" s="155">
        <f t="shared" si="15"/>
        <v>0</v>
      </c>
      <c r="F47" s="155">
        <f t="shared" si="16"/>
        <v>0</v>
      </c>
      <c r="G47" s="155">
        <f t="shared" si="17"/>
        <v>0</v>
      </c>
      <c r="I47" s="147"/>
      <c r="J47" s="136"/>
      <c r="K47" s="136"/>
      <c r="L47" s="136"/>
      <c r="M47" s="135"/>
      <c r="N47" s="135"/>
      <c r="O47" s="135"/>
      <c r="P47" s="135"/>
    </row>
    <row r="48" spans="1:16" ht="13.5" thickBot="1">
      <c r="A48" s="110" t="s">
        <v>33</v>
      </c>
      <c r="B48" s="185"/>
      <c r="C48" s="40">
        <v>1</v>
      </c>
      <c r="D48" s="111">
        <v>21</v>
      </c>
      <c r="E48" s="156">
        <f t="shared" si="15"/>
        <v>0</v>
      </c>
      <c r="F48" s="156">
        <f t="shared" si="16"/>
        <v>0</v>
      </c>
      <c r="G48" s="156">
        <f t="shared" si="17"/>
        <v>0</v>
      </c>
      <c r="I48" s="147"/>
      <c r="J48" s="136"/>
      <c r="K48" s="136"/>
      <c r="L48" s="136"/>
      <c r="M48" s="135"/>
      <c r="N48" s="135"/>
      <c r="O48" s="135"/>
      <c r="P48" s="135"/>
    </row>
    <row r="49" spans="1:20" ht="13.5" thickBot="1">
      <c r="A49" s="42"/>
      <c r="B49" s="54"/>
      <c r="C49" s="43" t="s">
        <v>7</v>
      </c>
      <c r="D49" s="43"/>
      <c r="E49" s="157">
        <f>SUM(E42:E48)</f>
        <v>0</v>
      </c>
      <c r="F49" s="157">
        <f>SUM(F42:F48)</f>
        <v>0</v>
      </c>
      <c r="G49" s="158">
        <f>SUM(G42:G48)</f>
        <v>0</v>
      </c>
      <c r="R49" s="133"/>
      <c r="S49" s="133"/>
      <c r="T49" s="133"/>
    </row>
    <row r="50" spans="1:20" ht="12.75">
      <c r="A50" s="99"/>
      <c r="B50" s="54"/>
      <c r="C50" s="43"/>
      <c r="D50" s="43"/>
      <c r="E50" s="47"/>
      <c r="F50" s="47"/>
      <c r="G50" s="47"/>
      <c r="R50" s="133"/>
      <c r="S50" s="133"/>
      <c r="T50" s="133"/>
    </row>
    <row r="51" spans="1:20" ht="13.5" thickBot="1">
      <c r="A51" s="99"/>
      <c r="B51" s="54"/>
      <c r="C51" s="43"/>
      <c r="D51" s="43"/>
      <c r="E51" s="47"/>
      <c r="F51" s="47"/>
      <c r="G51" s="47"/>
      <c r="M51" s="140"/>
      <c r="N51" s="140"/>
      <c r="O51" s="141"/>
      <c r="P51" s="142"/>
      <c r="R51" s="143"/>
      <c r="S51" s="143"/>
      <c r="T51" s="143"/>
    </row>
    <row r="52" spans="1:21" ht="13.5" thickBot="1">
      <c r="A52" s="78" t="s">
        <v>13</v>
      </c>
      <c r="B52" s="159">
        <f>E49</f>
        <v>0</v>
      </c>
      <c r="C52" s="62" t="s">
        <v>11</v>
      </c>
      <c r="D52" s="1"/>
      <c r="E52" s="7"/>
      <c r="F52" s="1"/>
      <c r="G52" s="1"/>
      <c r="P52" s="133"/>
      <c r="R52" s="148"/>
      <c r="S52" s="148"/>
      <c r="T52" s="144"/>
      <c r="U52" s="149"/>
    </row>
    <row r="53" spans="1:7" ht="13.5" thickBot="1">
      <c r="A53" s="78" t="s">
        <v>19</v>
      </c>
      <c r="B53" s="160">
        <f>F49</f>
        <v>0</v>
      </c>
      <c r="C53" s="79" t="s">
        <v>11</v>
      </c>
      <c r="D53" s="1"/>
      <c r="E53" s="7"/>
      <c r="F53" s="1"/>
      <c r="G53" s="1"/>
    </row>
    <row r="54" spans="1:7" ht="13.5" thickBot="1">
      <c r="A54" s="78" t="s">
        <v>14</v>
      </c>
      <c r="B54" s="159">
        <f>G49</f>
        <v>0</v>
      </c>
      <c r="C54" s="62" t="s">
        <v>11</v>
      </c>
      <c r="D54" s="1"/>
      <c r="E54" s="7"/>
      <c r="F54" s="1"/>
      <c r="G54" s="1"/>
    </row>
    <row r="58" spans="1:20" ht="20.25">
      <c r="A58" s="89"/>
      <c r="B58" s="51"/>
      <c r="C58" s="1"/>
      <c r="D58" s="2"/>
      <c r="E58" s="1"/>
      <c r="F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45"/>
      <c r="B59" s="51"/>
      <c r="C59" s="1"/>
      <c r="D59" s="1"/>
      <c r="E59" s="1"/>
      <c r="F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32"/>
      <c r="B60" s="6"/>
      <c r="C60" s="1"/>
      <c r="D60" s="4"/>
      <c r="E60" s="81" t="s">
        <v>41</v>
      </c>
      <c r="F60" s="5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32"/>
      <c r="B61" s="52"/>
      <c r="C61" s="64"/>
      <c r="D61" s="3"/>
      <c r="E61" s="103" t="s">
        <v>53</v>
      </c>
      <c r="F61" s="63"/>
      <c r="G61" s="6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3.5" thickBot="1">
      <c r="A62" s="1"/>
      <c r="B62" s="5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57" t="s">
        <v>103</v>
      </c>
      <c r="B63" s="58" t="s">
        <v>0</v>
      </c>
      <c r="C63" s="58" t="s">
        <v>8</v>
      </c>
      <c r="D63" s="68" t="s">
        <v>9</v>
      </c>
      <c r="E63" s="58" t="s">
        <v>1</v>
      </c>
      <c r="F63" s="58" t="s">
        <v>2</v>
      </c>
      <c r="G63" s="58" t="s">
        <v>1</v>
      </c>
      <c r="H63" s="1"/>
      <c r="I63" s="133"/>
      <c r="J63" s="50"/>
      <c r="K63" s="50"/>
      <c r="L63" s="50"/>
      <c r="M63" s="133"/>
      <c r="N63" s="133"/>
      <c r="O63" s="133"/>
      <c r="P63" s="133"/>
      <c r="Q63" s="1"/>
      <c r="R63" s="1"/>
      <c r="S63" s="1"/>
      <c r="T63" s="1"/>
    </row>
    <row r="64" spans="1:20" ht="13.5" thickBot="1">
      <c r="A64" s="59" t="s">
        <v>3</v>
      </c>
      <c r="B64" s="60" t="s">
        <v>4</v>
      </c>
      <c r="C64" s="60" t="s">
        <v>15</v>
      </c>
      <c r="D64" s="69" t="s">
        <v>5</v>
      </c>
      <c r="E64" s="60" t="s">
        <v>4</v>
      </c>
      <c r="F64" s="60" t="s">
        <v>6</v>
      </c>
      <c r="G64" s="60" t="s">
        <v>12</v>
      </c>
      <c r="H64" s="1"/>
      <c r="I64" s="133"/>
      <c r="J64" s="134"/>
      <c r="K64" s="134"/>
      <c r="L64" s="134"/>
      <c r="M64" s="133"/>
      <c r="N64" s="133"/>
      <c r="O64" s="133"/>
      <c r="P64" s="133"/>
      <c r="Q64" s="1"/>
      <c r="R64" s="1"/>
      <c r="S64" s="1"/>
      <c r="T64" s="1"/>
    </row>
    <row r="65" spans="1:20" ht="12.75">
      <c r="A65" s="122"/>
      <c r="B65" s="73"/>
      <c r="C65" s="34"/>
      <c r="D65" s="35"/>
      <c r="E65" s="36"/>
      <c r="F65" s="36"/>
      <c r="G65" s="36"/>
      <c r="H65" s="1"/>
      <c r="I65" s="135"/>
      <c r="J65" s="136"/>
      <c r="K65" s="136"/>
      <c r="L65" s="136"/>
      <c r="M65" s="135"/>
      <c r="N65" s="135"/>
      <c r="O65" s="135"/>
      <c r="P65" s="135"/>
      <c r="Q65" s="1"/>
      <c r="R65" s="1"/>
      <c r="S65" s="1"/>
      <c r="T65" s="1"/>
    </row>
    <row r="66" spans="1:20" ht="12.75">
      <c r="A66" s="123" t="s">
        <v>51</v>
      </c>
      <c r="B66" s="97"/>
      <c r="C66" s="94"/>
      <c r="D66" s="95"/>
      <c r="E66" s="96"/>
      <c r="F66" s="96"/>
      <c r="G66" s="96"/>
      <c r="H66" s="1"/>
      <c r="I66" s="139"/>
      <c r="J66" s="136"/>
      <c r="K66" s="136"/>
      <c r="L66" s="136"/>
      <c r="M66" s="135"/>
      <c r="N66" s="135"/>
      <c r="O66" s="135"/>
      <c r="P66" s="135"/>
      <c r="Q66" s="1"/>
      <c r="R66" s="1"/>
      <c r="S66" s="1"/>
      <c r="T66" s="1"/>
    </row>
    <row r="67" spans="1:20" ht="12.75">
      <c r="A67" s="104" t="s">
        <v>74</v>
      </c>
      <c r="B67" s="184"/>
      <c r="C67" s="38">
        <v>5</v>
      </c>
      <c r="D67" s="65">
        <v>21</v>
      </c>
      <c r="E67" s="155">
        <f aca="true" t="shared" si="21" ref="E67:E79">B67*C67</f>
        <v>0</v>
      </c>
      <c r="F67" s="155">
        <f aca="true" t="shared" si="22" ref="F67:F79">E67*D67*0.01</f>
        <v>0</v>
      </c>
      <c r="G67" s="155">
        <f aca="true" t="shared" si="23" ref="G67:G79">E67+F67</f>
        <v>0</v>
      </c>
      <c r="H67" s="1"/>
      <c r="I67" s="139"/>
      <c r="J67" s="136"/>
      <c r="K67" s="136"/>
      <c r="L67" s="136"/>
      <c r="M67" s="135"/>
      <c r="N67" s="135"/>
      <c r="O67" s="135"/>
      <c r="P67" s="135"/>
      <c r="Q67" s="1"/>
      <c r="R67" s="1"/>
      <c r="S67" s="1"/>
      <c r="T67" s="1"/>
    </row>
    <row r="68" spans="1:20" ht="12.75">
      <c r="A68" s="104" t="s">
        <v>75</v>
      </c>
      <c r="B68" s="184"/>
      <c r="C68" s="38">
        <v>1</v>
      </c>
      <c r="D68" s="65">
        <v>21</v>
      </c>
      <c r="E68" s="155">
        <f t="shared" si="21"/>
        <v>0</v>
      </c>
      <c r="F68" s="155">
        <f t="shared" si="22"/>
        <v>0</v>
      </c>
      <c r="G68" s="155">
        <f t="shared" si="23"/>
        <v>0</v>
      </c>
      <c r="H68" s="1"/>
      <c r="I68" s="139"/>
      <c r="J68" s="136"/>
      <c r="K68" s="136"/>
      <c r="L68" s="136"/>
      <c r="M68" s="135"/>
      <c r="N68" s="135"/>
      <c r="O68" s="135"/>
      <c r="P68" s="135"/>
      <c r="Q68" s="1"/>
      <c r="R68" s="1"/>
      <c r="S68" s="1"/>
      <c r="T68" s="1"/>
    </row>
    <row r="69" spans="1:20" ht="12.75">
      <c r="A69" s="124" t="s">
        <v>87</v>
      </c>
      <c r="B69" s="184"/>
      <c r="C69" s="38">
        <v>4</v>
      </c>
      <c r="D69" s="65">
        <v>21</v>
      </c>
      <c r="E69" s="155">
        <f t="shared" si="21"/>
        <v>0</v>
      </c>
      <c r="F69" s="155">
        <f t="shared" si="22"/>
        <v>0</v>
      </c>
      <c r="G69" s="155">
        <f t="shared" si="23"/>
        <v>0</v>
      </c>
      <c r="H69" s="1"/>
      <c r="I69" s="139"/>
      <c r="J69" s="136"/>
      <c r="K69" s="136"/>
      <c r="L69" s="136"/>
      <c r="M69" s="135"/>
      <c r="N69" s="135"/>
      <c r="O69" s="135"/>
      <c r="P69" s="135"/>
      <c r="Q69" s="1"/>
      <c r="R69" s="1"/>
      <c r="S69" s="1"/>
      <c r="T69" s="1"/>
    </row>
    <row r="70" spans="1:20" ht="12.75">
      <c r="A70" s="104" t="s">
        <v>76</v>
      </c>
      <c r="B70" s="184"/>
      <c r="C70" s="38">
        <v>4</v>
      </c>
      <c r="D70" s="65">
        <v>21</v>
      </c>
      <c r="E70" s="155">
        <f t="shared" si="21"/>
        <v>0</v>
      </c>
      <c r="F70" s="155">
        <f t="shared" si="22"/>
        <v>0</v>
      </c>
      <c r="G70" s="155">
        <f t="shared" si="23"/>
        <v>0</v>
      </c>
      <c r="H70" s="1"/>
      <c r="I70" s="139"/>
      <c r="J70" s="136"/>
      <c r="K70" s="136"/>
      <c r="L70" s="136"/>
      <c r="M70" s="135"/>
      <c r="N70" s="135"/>
      <c r="O70" s="135"/>
      <c r="P70" s="135"/>
      <c r="Q70" s="1"/>
      <c r="R70" s="1"/>
      <c r="S70" s="1"/>
      <c r="T70" s="1"/>
    </row>
    <row r="71" spans="1:20" ht="12.75">
      <c r="A71" s="124" t="s">
        <v>77</v>
      </c>
      <c r="B71" s="184"/>
      <c r="C71" s="38">
        <v>2</v>
      </c>
      <c r="D71" s="65">
        <v>21</v>
      </c>
      <c r="E71" s="155">
        <f t="shared" si="21"/>
        <v>0</v>
      </c>
      <c r="F71" s="155">
        <f t="shared" si="22"/>
        <v>0</v>
      </c>
      <c r="G71" s="155">
        <f t="shared" si="23"/>
        <v>0</v>
      </c>
      <c r="H71" s="1"/>
      <c r="I71" s="139"/>
      <c r="J71" s="136"/>
      <c r="K71" s="136"/>
      <c r="L71" s="136"/>
      <c r="M71" s="135"/>
      <c r="N71" s="135"/>
      <c r="O71" s="135"/>
      <c r="P71" s="135"/>
      <c r="Q71" s="1"/>
      <c r="R71" s="1"/>
      <c r="S71" s="1"/>
      <c r="T71" s="1"/>
    </row>
    <row r="72" spans="1:20" ht="12.75">
      <c r="A72" s="104" t="s">
        <v>42</v>
      </c>
      <c r="B72" s="184"/>
      <c r="C72" s="38">
        <v>20</v>
      </c>
      <c r="D72" s="65">
        <v>21</v>
      </c>
      <c r="E72" s="155">
        <f t="shared" si="21"/>
        <v>0</v>
      </c>
      <c r="F72" s="155">
        <f t="shared" si="22"/>
        <v>0</v>
      </c>
      <c r="G72" s="155">
        <f t="shared" si="23"/>
        <v>0</v>
      </c>
      <c r="H72" s="1"/>
      <c r="I72" s="139"/>
      <c r="J72" s="136"/>
      <c r="K72" s="136"/>
      <c r="L72" s="136"/>
      <c r="M72" s="135"/>
      <c r="N72" s="135"/>
      <c r="O72" s="135"/>
      <c r="P72" s="135"/>
      <c r="Q72" s="1"/>
      <c r="R72" s="1"/>
      <c r="S72" s="1"/>
      <c r="T72" s="1"/>
    </row>
    <row r="73" spans="1:20" ht="12.75">
      <c r="A73" s="124" t="s">
        <v>43</v>
      </c>
      <c r="B73" s="184"/>
      <c r="C73" s="38">
        <v>4</v>
      </c>
      <c r="D73" s="65">
        <v>21</v>
      </c>
      <c r="E73" s="155">
        <f t="shared" si="21"/>
        <v>0</v>
      </c>
      <c r="F73" s="155">
        <f t="shared" si="22"/>
        <v>0</v>
      </c>
      <c r="G73" s="155">
        <f t="shared" si="23"/>
        <v>0</v>
      </c>
      <c r="H73" s="1"/>
      <c r="I73" s="139"/>
      <c r="J73" s="136"/>
      <c r="K73" s="136"/>
      <c r="L73" s="136"/>
      <c r="M73" s="135"/>
      <c r="N73" s="135"/>
      <c r="O73" s="135"/>
      <c r="P73" s="135"/>
      <c r="Q73" s="1"/>
      <c r="R73" s="1"/>
      <c r="S73" s="1"/>
      <c r="T73" s="1"/>
    </row>
    <row r="74" spans="1:20" ht="12.75">
      <c r="A74" s="104" t="s">
        <v>78</v>
      </c>
      <c r="B74" s="184"/>
      <c r="C74" s="38">
        <v>10</v>
      </c>
      <c r="D74" s="65">
        <v>21</v>
      </c>
      <c r="E74" s="155">
        <f t="shared" si="21"/>
        <v>0</v>
      </c>
      <c r="F74" s="155">
        <f t="shared" si="22"/>
        <v>0</v>
      </c>
      <c r="G74" s="155">
        <f t="shared" si="23"/>
        <v>0</v>
      </c>
      <c r="H74" s="1"/>
      <c r="I74" s="139"/>
      <c r="J74" s="136"/>
      <c r="K74" s="136"/>
      <c r="L74" s="136"/>
      <c r="M74" s="135"/>
      <c r="N74" s="135"/>
      <c r="O74" s="135"/>
      <c r="P74" s="135"/>
      <c r="Q74" s="1"/>
      <c r="R74" s="1"/>
      <c r="S74" s="1"/>
      <c r="T74" s="1"/>
    </row>
    <row r="75" spans="1:20" ht="12.75">
      <c r="A75" s="124" t="s">
        <v>79</v>
      </c>
      <c r="B75" s="184"/>
      <c r="C75" s="38">
        <v>1</v>
      </c>
      <c r="D75" s="65">
        <v>21</v>
      </c>
      <c r="E75" s="155">
        <f t="shared" si="21"/>
        <v>0</v>
      </c>
      <c r="F75" s="155">
        <f t="shared" si="22"/>
        <v>0</v>
      </c>
      <c r="G75" s="155">
        <f t="shared" si="23"/>
        <v>0</v>
      </c>
      <c r="H75" s="1"/>
      <c r="I75" s="139"/>
      <c r="J75" s="136"/>
      <c r="K75" s="136"/>
      <c r="L75" s="136"/>
      <c r="M75" s="135"/>
      <c r="N75" s="135"/>
      <c r="O75" s="135"/>
      <c r="P75" s="135"/>
      <c r="Q75" s="1"/>
      <c r="R75" s="1"/>
      <c r="S75" s="1"/>
      <c r="T75" s="1"/>
    </row>
    <row r="76" spans="1:20" ht="12.75">
      <c r="A76" s="104" t="s">
        <v>80</v>
      </c>
      <c r="B76" s="184"/>
      <c r="C76" s="38">
        <v>2</v>
      </c>
      <c r="D76" s="65">
        <v>21</v>
      </c>
      <c r="E76" s="155">
        <f t="shared" si="21"/>
        <v>0</v>
      </c>
      <c r="F76" s="155">
        <f t="shared" si="22"/>
        <v>0</v>
      </c>
      <c r="G76" s="155">
        <f t="shared" si="23"/>
        <v>0</v>
      </c>
      <c r="H76" s="1"/>
      <c r="I76" s="139"/>
      <c r="J76" s="136"/>
      <c r="K76" s="136"/>
      <c r="L76" s="136"/>
      <c r="M76" s="135"/>
      <c r="N76" s="135"/>
      <c r="O76" s="135"/>
      <c r="P76" s="135"/>
      <c r="Q76" s="1"/>
      <c r="R76" s="1"/>
      <c r="S76" s="1"/>
      <c r="T76" s="1"/>
    </row>
    <row r="77" spans="1:20" ht="12.75">
      <c r="A77" s="124" t="s">
        <v>52</v>
      </c>
      <c r="B77" s="184"/>
      <c r="C77" s="38">
        <v>1</v>
      </c>
      <c r="D77" s="65">
        <v>21</v>
      </c>
      <c r="E77" s="155">
        <f t="shared" si="21"/>
        <v>0</v>
      </c>
      <c r="F77" s="155">
        <f t="shared" si="22"/>
        <v>0</v>
      </c>
      <c r="G77" s="155">
        <f t="shared" si="23"/>
        <v>0</v>
      </c>
      <c r="H77" s="1"/>
      <c r="I77" s="139"/>
      <c r="J77" s="136"/>
      <c r="K77" s="136"/>
      <c r="L77" s="136"/>
      <c r="M77" s="135"/>
      <c r="N77" s="135"/>
      <c r="O77" s="135"/>
      <c r="P77" s="135"/>
      <c r="Q77" s="1"/>
      <c r="R77" s="1"/>
      <c r="S77" s="1"/>
      <c r="T77" s="1"/>
    </row>
    <row r="78" spans="1:20" ht="12.75">
      <c r="A78" s="125"/>
      <c r="B78" s="186"/>
      <c r="C78" s="101"/>
      <c r="D78" s="102"/>
      <c r="E78" s="161"/>
      <c r="F78" s="161"/>
      <c r="G78" s="161"/>
      <c r="H78" s="1"/>
      <c r="I78" s="139"/>
      <c r="J78" s="136"/>
      <c r="K78" s="136"/>
      <c r="L78" s="136"/>
      <c r="M78" s="135"/>
      <c r="N78" s="135"/>
      <c r="O78" s="135"/>
      <c r="P78" s="135"/>
      <c r="Q78" s="1"/>
      <c r="R78" s="1"/>
      <c r="S78" s="1"/>
      <c r="T78" s="1"/>
    </row>
    <row r="79" spans="1:20" ht="12.75">
      <c r="A79" s="105" t="s">
        <v>81</v>
      </c>
      <c r="B79" s="184"/>
      <c r="C79" s="38">
        <v>18</v>
      </c>
      <c r="D79" s="65">
        <v>21</v>
      </c>
      <c r="E79" s="155">
        <f t="shared" si="21"/>
        <v>0</v>
      </c>
      <c r="F79" s="155">
        <f t="shared" si="22"/>
        <v>0</v>
      </c>
      <c r="G79" s="155">
        <f t="shared" si="23"/>
        <v>0</v>
      </c>
      <c r="H79" s="1"/>
      <c r="I79" s="139"/>
      <c r="J79" s="136"/>
      <c r="K79" s="136"/>
      <c r="L79" s="136"/>
      <c r="M79" s="135"/>
      <c r="N79" s="135"/>
      <c r="O79" s="135"/>
      <c r="P79" s="135"/>
      <c r="Q79" s="1"/>
      <c r="R79" s="1"/>
      <c r="S79" s="1"/>
      <c r="T79" s="1"/>
    </row>
    <row r="80" spans="1:20" ht="12.75">
      <c r="A80" s="126"/>
      <c r="B80" s="97"/>
      <c r="C80" s="94"/>
      <c r="D80" s="95"/>
      <c r="E80" s="162"/>
      <c r="F80" s="162"/>
      <c r="G80" s="162"/>
      <c r="H80" s="1"/>
      <c r="I80" s="139"/>
      <c r="J80" s="136"/>
      <c r="K80" s="136"/>
      <c r="L80" s="136"/>
      <c r="M80" s="135"/>
      <c r="N80" s="135"/>
      <c r="O80" s="135"/>
      <c r="P80" s="135"/>
      <c r="Q80" s="1"/>
      <c r="R80" s="1"/>
      <c r="S80" s="1"/>
      <c r="T80" s="1"/>
    </row>
    <row r="81" spans="1:20" ht="13.5" thickBot="1">
      <c r="A81" s="116"/>
      <c r="B81" s="75"/>
      <c r="C81" s="40"/>
      <c r="D81" s="41"/>
      <c r="E81" s="156"/>
      <c r="F81" s="156"/>
      <c r="G81" s="156"/>
      <c r="H81" s="1"/>
      <c r="I81" s="1"/>
      <c r="J81" s="1"/>
      <c r="K81" s="1"/>
      <c r="L81" s="1"/>
      <c r="R81" s="133"/>
      <c r="S81" s="133"/>
      <c r="T81" s="133"/>
    </row>
    <row r="82" spans="1:20" ht="13.5" thickBot="1">
      <c r="A82" s="42"/>
      <c r="B82" s="54"/>
      <c r="C82" s="43" t="s">
        <v>7</v>
      </c>
      <c r="D82" s="43"/>
      <c r="E82" s="157">
        <f>SUM(E65:E81)</f>
        <v>0</v>
      </c>
      <c r="F82" s="157">
        <f>SUM(F65:F81)</f>
        <v>0</v>
      </c>
      <c r="G82" s="158">
        <f>SUM(G65:G81)</f>
        <v>0</v>
      </c>
      <c r="H82" s="1"/>
      <c r="I82" s="1"/>
      <c r="J82" s="1"/>
      <c r="K82" s="1"/>
      <c r="L82" s="1"/>
      <c r="R82" s="133"/>
      <c r="S82" s="133"/>
      <c r="T82" s="133"/>
    </row>
    <row r="83" spans="1:20" ht="13.5" thickBot="1">
      <c r="A83" s="42"/>
      <c r="B83" s="54"/>
      <c r="C83" s="43"/>
      <c r="D83" s="43"/>
      <c r="E83" s="47"/>
      <c r="F83" s="47"/>
      <c r="G83" s="47"/>
      <c r="H83" s="1"/>
      <c r="I83" s="1"/>
      <c r="J83" s="1"/>
      <c r="K83" s="1"/>
      <c r="L83" s="1"/>
      <c r="M83" s="140"/>
      <c r="N83" s="140"/>
      <c r="O83" s="141"/>
      <c r="P83" s="142"/>
      <c r="R83" s="143"/>
      <c r="S83" s="143"/>
      <c r="T83" s="143"/>
    </row>
    <row r="84" spans="1:20" ht="13.5" thickBot="1">
      <c r="A84" s="78" t="s">
        <v>13</v>
      </c>
      <c r="B84" s="159">
        <f>E82</f>
        <v>0</v>
      </c>
      <c r="C84" s="62" t="s">
        <v>11</v>
      </c>
      <c r="D84" s="1"/>
      <c r="E84" s="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44"/>
    </row>
    <row r="85" spans="1:20" ht="13.5" thickBot="1">
      <c r="A85" s="78" t="s">
        <v>19</v>
      </c>
      <c r="B85" s="160">
        <f>F82</f>
        <v>0</v>
      </c>
      <c r="C85" s="79" t="s">
        <v>11</v>
      </c>
      <c r="D85" s="1"/>
      <c r="E85" s="7"/>
      <c r="F85" s="1"/>
      <c r="G85" s="1"/>
      <c r="H85" s="1"/>
      <c r="I85" s="14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3.5" thickBot="1">
      <c r="A86" s="78" t="s">
        <v>14</v>
      </c>
      <c r="B86" s="159">
        <f>G82</f>
        <v>0</v>
      </c>
      <c r="C86" s="62" t="s">
        <v>11</v>
      </c>
      <c r="D86" s="1"/>
      <c r="E86" s="7"/>
      <c r="F86" s="1"/>
      <c r="G86" s="1"/>
      <c r="H86" s="1"/>
      <c r="I86" s="14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7" ht="12.75">
      <c r="A87" s="28"/>
      <c r="B87" s="51"/>
      <c r="C87" s="1"/>
      <c r="D87" s="1"/>
      <c r="E87" s="1"/>
      <c r="F87" s="1"/>
      <c r="G87" s="1"/>
    </row>
    <row r="88" spans="1:7" ht="12.75">
      <c r="A88" s="28"/>
      <c r="B88" s="51"/>
      <c r="C88" s="1"/>
      <c r="D88" s="1"/>
      <c r="E88" s="1"/>
      <c r="F88" s="1"/>
      <c r="G88" s="1"/>
    </row>
    <row r="89" spans="1:20" ht="20.25">
      <c r="A89" s="89"/>
      <c r="B89" s="51"/>
      <c r="C89" s="1"/>
      <c r="D89" s="2"/>
      <c r="E89" s="1"/>
      <c r="F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45"/>
      <c r="B90" s="51"/>
      <c r="C90" s="1"/>
      <c r="D90" s="1"/>
      <c r="E90" s="1"/>
      <c r="F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32"/>
      <c r="B91" s="6"/>
      <c r="C91" s="1"/>
      <c r="D91" s="4"/>
      <c r="E91" s="81" t="s">
        <v>45</v>
      </c>
      <c r="F91" s="5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32"/>
      <c r="B92" s="52"/>
      <c r="C92" s="64"/>
      <c r="D92" s="3"/>
      <c r="E92" s="103" t="s">
        <v>46</v>
      </c>
      <c r="F92" s="63"/>
      <c r="G92" s="6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3.5" thickBot="1">
      <c r="A93" s="1"/>
      <c r="B93" s="5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57" t="s">
        <v>103</v>
      </c>
      <c r="B94" s="58" t="s">
        <v>0</v>
      </c>
      <c r="C94" s="58" t="s">
        <v>8</v>
      </c>
      <c r="D94" s="68" t="s">
        <v>9</v>
      </c>
      <c r="E94" s="58" t="s">
        <v>1</v>
      </c>
      <c r="F94" s="58" t="s">
        <v>2</v>
      </c>
      <c r="G94" s="58" t="s">
        <v>1</v>
      </c>
      <c r="H94" s="1"/>
      <c r="I94" s="133"/>
      <c r="J94" s="50"/>
      <c r="K94" s="50"/>
      <c r="L94" s="50"/>
      <c r="M94" s="133"/>
      <c r="N94" s="133"/>
      <c r="O94" s="133"/>
      <c r="P94" s="133"/>
      <c r="Q94" s="1"/>
      <c r="R94" s="1"/>
      <c r="S94" s="1"/>
      <c r="T94" s="1"/>
    </row>
    <row r="95" spans="1:20" ht="13.5" thickBot="1">
      <c r="A95" s="59" t="s">
        <v>3</v>
      </c>
      <c r="B95" s="60" t="s">
        <v>4</v>
      </c>
      <c r="C95" s="60" t="s">
        <v>15</v>
      </c>
      <c r="D95" s="69" t="s">
        <v>5</v>
      </c>
      <c r="E95" s="60" t="s">
        <v>4</v>
      </c>
      <c r="F95" s="60" t="s">
        <v>6</v>
      </c>
      <c r="G95" s="60" t="s">
        <v>12</v>
      </c>
      <c r="H95" s="1"/>
      <c r="I95" s="133"/>
      <c r="J95" s="134"/>
      <c r="K95" s="134"/>
      <c r="L95" s="134"/>
      <c r="M95" s="133"/>
      <c r="N95" s="133"/>
      <c r="O95" s="133"/>
      <c r="P95" s="133"/>
      <c r="Q95" s="1"/>
      <c r="R95" s="1"/>
      <c r="S95" s="1"/>
      <c r="T95" s="1"/>
    </row>
    <row r="96" spans="1:20" ht="12.75">
      <c r="A96" s="122"/>
      <c r="B96" s="73"/>
      <c r="C96" s="34"/>
      <c r="D96" s="35"/>
      <c r="E96" s="36"/>
      <c r="F96" s="36"/>
      <c r="G96" s="36"/>
      <c r="H96" s="1"/>
      <c r="I96" s="135"/>
      <c r="J96" s="136"/>
      <c r="K96" s="136"/>
      <c r="L96" s="136"/>
      <c r="M96" s="135"/>
      <c r="N96" s="135"/>
      <c r="O96" s="135"/>
      <c r="P96" s="135"/>
      <c r="Q96" s="1"/>
      <c r="R96" s="1"/>
      <c r="S96" s="1"/>
      <c r="T96" s="1"/>
    </row>
    <row r="97" spans="1:20" ht="12.75">
      <c r="A97" s="123" t="s">
        <v>47</v>
      </c>
      <c r="B97" s="97"/>
      <c r="C97" s="94"/>
      <c r="D97" s="95"/>
      <c r="E97" s="96"/>
      <c r="F97" s="96"/>
      <c r="G97" s="96"/>
      <c r="H97" s="1"/>
      <c r="I97" s="139"/>
      <c r="J97" s="136"/>
      <c r="K97" s="136"/>
      <c r="L97" s="136"/>
      <c r="M97" s="135"/>
      <c r="N97" s="135"/>
      <c r="O97" s="135"/>
      <c r="P97" s="135"/>
      <c r="Q97" s="1"/>
      <c r="R97" s="1"/>
      <c r="S97" s="1"/>
      <c r="T97" s="1"/>
    </row>
    <row r="98" spans="1:20" ht="12.75">
      <c r="A98" s="127" t="s">
        <v>82</v>
      </c>
      <c r="B98" s="184"/>
      <c r="C98" s="38">
        <v>1</v>
      </c>
      <c r="D98" s="65">
        <v>21</v>
      </c>
      <c r="E98" s="155">
        <f aca="true" t="shared" si="24" ref="E98:E101">B98*C98</f>
        <v>0</v>
      </c>
      <c r="F98" s="155">
        <f aca="true" t="shared" si="25" ref="F98:F101">E98*D98*0.01</f>
        <v>0</v>
      </c>
      <c r="G98" s="155">
        <f aca="true" t="shared" si="26" ref="G98:G101">E98+F98</f>
        <v>0</v>
      </c>
      <c r="H98" s="1"/>
      <c r="I98" s="139"/>
      <c r="J98" s="136"/>
      <c r="K98" s="136"/>
      <c r="L98" s="136"/>
      <c r="M98" s="135"/>
      <c r="N98" s="135"/>
      <c r="O98" s="135"/>
      <c r="P98" s="135"/>
      <c r="Q98" s="1"/>
      <c r="R98" s="1"/>
      <c r="S98" s="1"/>
      <c r="T98" s="1"/>
    </row>
    <row r="99" spans="1:20" ht="12.75">
      <c r="A99" s="128" t="s">
        <v>44</v>
      </c>
      <c r="B99" s="184"/>
      <c r="C99" s="38">
        <v>1</v>
      </c>
      <c r="D99" s="65">
        <v>21</v>
      </c>
      <c r="E99" s="155">
        <f t="shared" si="24"/>
        <v>0</v>
      </c>
      <c r="F99" s="155">
        <f t="shared" si="25"/>
        <v>0</v>
      </c>
      <c r="G99" s="155">
        <f t="shared" si="26"/>
        <v>0</v>
      </c>
      <c r="H99" s="1"/>
      <c r="I99" s="139"/>
      <c r="J99" s="136"/>
      <c r="K99" s="136"/>
      <c r="L99" s="136"/>
      <c r="M99" s="135"/>
      <c r="N99" s="135"/>
      <c r="O99" s="135"/>
      <c r="P99" s="135"/>
      <c r="Q99" s="1"/>
      <c r="R99" s="1"/>
      <c r="S99" s="1"/>
      <c r="T99" s="1"/>
    </row>
    <row r="100" spans="1:20" ht="12.75">
      <c r="A100" s="129" t="s">
        <v>48</v>
      </c>
      <c r="B100" s="184"/>
      <c r="C100" s="38">
        <v>1</v>
      </c>
      <c r="D100" s="65">
        <v>21</v>
      </c>
      <c r="E100" s="155">
        <f t="shared" si="24"/>
        <v>0</v>
      </c>
      <c r="F100" s="155">
        <f t="shared" si="25"/>
        <v>0</v>
      </c>
      <c r="G100" s="155">
        <f t="shared" si="26"/>
        <v>0</v>
      </c>
      <c r="H100" s="1"/>
      <c r="I100" s="139"/>
      <c r="J100" s="136"/>
      <c r="K100" s="136"/>
      <c r="L100" s="136"/>
      <c r="M100" s="135"/>
      <c r="N100" s="135"/>
      <c r="O100" s="135"/>
      <c r="P100" s="135"/>
      <c r="Q100" s="1"/>
      <c r="R100" s="1"/>
      <c r="S100" s="1"/>
      <c r="T100" s="1"/>
    </row>
    <row r="101" spans="1:20" ht="12.75">
      <c r="A101" s="128" t="s">
        <v>49</v>
      </c>
      <c r="B101" s="184"/>
      <c r="C101" s="38">
        <v>1</v>
      </c>
      <c r="D101" s="65">
        <v>21</v>
      </c>
      <c r="E101" s="155">
        <f t="shared" si="24"/>
        <v>0</v>
      </c>
      <c r="F101" s="155">
        <f t="shared" si="25"/>
        <v>0</v>
      </c>
      <c r="G101" s="155">
        <f t="shared" si="26"/>
        <v>0</v>
      </c>
      <c r="H101" s="1"/>
      <c r="I101" s="139"/>
      <c r="J101" s="136"/>
      <c r="K101" s="136"/>
      <c r="L101" s="136"/>
      <c r="M101" s="135"/>
      <c r="N101" s="135"/>
      <c r="O101" s="135"/>
      <c r="P101" s="135"/>
      <c r="Q101" s="1"/>
      <c r="R101" s="1"/>
      <c r="S101" s="1"/>
      <c r="T101" s="1"/>
    </row>
    <row r="102" spans="1:20" ht="12.75">
      <c r="A102" s="104"/>
      <c r="B102" s="74"/>
      <c r="C102" s="38"/>
      <c r="D102" s="65"/>
      <c r="E102" s="155"/>
      <c r="F102" s="155"/>
      <c r="G102" s="155"/>
      <c r="H102" s="1"/>
      <c r="I102" s="139"/>
      <c r="J102" s="136"/>
      <c r="K102" s="136"/>
      <c r="L102" s="136"/>
      <c r="M102" s="135"/>
      <c r="N102" s="135"/>
      <c r="O102" s="135"/>
      <c r="P102" s="135"/>
      <c r="Q102" s="1"/>
      <c r="R102" s="1"/>
      <c r="S102" s="1"/>
      <c r="T102" s="1"/>
    </row>
    <row r="103" spans="1:20" ht="13.5" thickBot="1">
      <c r="A103" s="116"/>
      <c r="B103" s="75"/>
      <c r="C103" s="40"/>
      <c r="D103" s="41"/>
      <c r="E103" s="156"/>
      <c r="F103" s="156"/>
      <c r="G103" s="156"/>
      <c r="H103" s="1"/>
      <c r="I103" s="1"/>
      <c r="J103" s="1"/>
      <c r="K103" s="1"/>
      <c r="L103" s="1"/>
      <c r="R103" s="133"/>
      <c r="S103" s="133"/>
      <c r="T103" s="133"/>
    </row>
    <row r="104" spans="1:20" ht="13.5" thickBot="1">
      <c r="A104" s="42"/>
      <c r="B104" s="54"/>
      <c r="C104" s="43" t="s">
        <v>7</v>
      </c>
      <c r="D104" s="43"/>
      <c r="E104" s="157">
        <f>SUM(E96:E103)</f>
        <v>0</v>
      </c>
      <c r="F104" s="157">
        <f>SUM(F96:F103)</f>
        <v>0</v>
      </c>
      <c r="G104" s="158">
        <f>SUM(G96:G103)</f>
        <v>0</v>
      </c>
      <c r="H104" s="1"/>
      <c r="I104" s="1"/>
      <c r="J104" s="1"/>
      <c r="K104" s="1"/>
      <c r="L104" s="1"/>
      <c r="R104" s="133"/>
      <c r="S104" s="133"/>
      <c r="T104" s="133"/>
    </row>
    <row r="105" spans="1:20" ht="13.5" thickBot="1">
      <c r="A105" s="42"/>
      <c r="B105" s="54"/>
      <c r="C105" s="43"/>
      <c r="D105" s="43"/>
      <c r="E105" s="47"/>
      <c r="F105" s="47"/>
      <c r="G105" s="47"/>
      <c r="H105" s="1"/>
      <c r="I105" s="1"/>
      <c r="J105" s="1"/>
      <c r="K105" s="1"/>
      <c r="L105" s="1"/>
      <c r="M105" s="140"/>
      <c r="N105" s="140"/>
      <c r="O105" s="141"/>
      <c r="P105" s="142"/>
      <c r="R105" s="143"/>
      <c r="S105" s="143"/>
      <c r="T105" s="143"/>
    </row>
    <row r="106" spans="1:20" ht="13.5" thickBot="1">
      <c r="A106" s="78" t="s">
        <v>13</v>
      </c>
      <c r="B106" s="159">
        <f>E104</f>
        <v>0</v>
      </c>
      <c r="C106" s="62" t="s">
        <v>11</v>
      </c>
      <c r="D106" s="1"/>
      <c r="E106" s="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44"/>
    </row>
    <row r="107" spans="1:20" ht="13.5" thickBot="1">
      <c r="A107" s="78" t="s">
        <v>19</v>
      </c>
      <c r="B107" s="160">
        <f>F104</f>
        <v>0</v>
      </c>
      <c r="C107" s="79" t="s">
        <v>11</v>
      </c>
      <c r="D107" s="1"/>
      <c r="E107" s="7"/>
      <c r="F107" s="1"/>
      <c r="G107" s="1"/>
      <c r="H107" s="1"/>
      <c r="I107" s="14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3.5" thickBot="1">
      <c r="A108" s="78" t="s">
        <v>14</v>
      </c>
      <c r="B108" s="159">
        <f>G104</f>
        <v>0</v>
      </c>
      <c r="C108" s="62" t="s">
        <v>11</v>
      </c>
      <c r="D108" s="1"/>
      <c r="E108" s="7"/>
      <c r="F108" s="1"/>
      <c r="G108" s="1"/>
      <c r="H108" s="1"/>
      <c r="I108" s="14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78"/>
      <c r="B109" s="130"/>
      <c r="C109" s="88"/>
      <c r="D109" s="1"/>
      <c r="E109" s="7"/>
      <c r="F109" s="1"/>
      <c r="G109" s="1"/>
      <c r="H109" s="1"/>
      <c r="I109" s="14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7" ht="12.75">
      <c r="A110" s="28"/>
      <c r="B110" s="51"/>
      <c r="C110" s="1"/>
      <c r="D110" s="1"/>
      <c r="E110" s="1"/>
      <c r="F110" s="1"/>
      <c r="G110" s="1"/>
    </row>
    <row r="113" spans="1:6" ht="20.25">
      <c r="A113" s="89"/>
      <c r="B113" s="51"/>
      <c r="C113" s="1"/>
      <c r="D113" s="2"/>
      <c r="E113" s="1"/>
      <c r="F113" s="1"/>
    </row>
    <row r="114" spans="1:6" ht="12.75">
      <c r="A114" s="45"/>
      <c r="B114" s="51"/>
      <c r="C114" s="1"/>
      <c r="D114" s="1"/>
      <c r="E114" s="1"/>
      <c r="F114" s="1"/>
    </row>
    <row r="115" spans="1:7" ht="12.75">
      <c r="A115" s="32"/>
      <c r="B115" s="6"/>
      <c r="C115" s="1"/>
      <c r="D115" s="4"/>
      <c r="E115" s="81" t="s">
        <v>50</v>
      </c>
      <c r="F115" s="5"/>
      <c r="G115" s="3"/>
    </row>
    <row r="116" spans="1:7" ht="12.75">
      <c r="A116" s="32"/>
      <c r="B116" s="52"/>
      <c r="C116" s="64"/>
      <c r="D116" s="3"/>
      <c r="E116" s="103" t="s">
        <v>18</v>
      </c>
      <c r="F116" s="63"/>
      <c r="G116" s="63"/>
    </row>
    <row r="117" spans="1:7" ht="13.5" thickBot="1">
      <c r="A117" s="1"/>
      <c r="B117" s="53"/>
      <c r="C117" s="1"/>
      <c r="D117" s="1"/>
      <c r="E117" s="1"/>
      <c r="F117" s="1"/>
      <c r="G117" s="1"/>
    </row>
    <row r="118" spans="1:16" ht="12.75">
      <c r="A118" s="57" t="s">
        <v>103</v>
      </c>
      <c r="B118" s="58" t="s">
        <v>0</v>
      </c>
      <c r="C118" s="58" t="s">
        <v>8</v>
      </c>
      <c r="D118" s="68" t="s">
        <v>9</v>
      </c>
      <c r="E118" s="58" t="s">
        <v>1</v>
      </c>
      <c r="F118" s="58" t="s">
        <v>2</v>
      </c>
      <c r="G118" s="58" t="s">
        <v>1</v>
      </c>
      <c r="I118" s="133"/>
      <c r="J118" s="50"/>
      <c r="K118" s="50"/>
      <c r="L118" s="50"/>
      <c r="M118" s="133"/>
      <c r="N118" s="133"/>
      <c r="O118" s="133"/>
      <c r="P118" s="133"/>
    </row>
    <row r="119" spans="1:20" ht="13.5" thickBot="1">
      <c r="A119" s="59" t="s">
        <v>3</v>
      </c>
      <c r="B119" s="60" t="s">
        <v>4</v>
      </c>
      <c r="C119" s="61"/>
      <c r="D119" s="69" t="s">
        <v>5</v>
      </c>
      <c r="E119" s="60" t="s">
        <v>4</v>
      </c>
      <c r="F119" s="60" t="s">
        <v>6</v>
      </c>
      <c r="G119" s="60" t="s">
        <v>12</v>
      </c>
      <c r="I119" s="133"/>
      <c r="J119" s="134"/>
      <c r="K119" s="134"/>
      <c r="L119" s="134"/>
      <c r="M119" s="133"/>
      <c r="N119" s="133"/>
      <c r="O119" s="133"/>
      <c r="P119" s="133"/>
      <c r="Q119" s="1"/>
      <c r="R119" s="1"/>
      <c r="S119" s="1"/>
      <c r="T119" s="1"/>
    </row>
    <row r="120" spans="1:20" ht="12.75">
      <c r="A120" s="84"/>
      <c r="B120" s="73"/>
      <c r="C120" s="34"/>
      <c r="D120" s="35"/>
      <c r="E120" s="98"/>
      <c r="F120" s="98"/>
      <c r="G120" s="98"/>
      <c r="H120" s="1"/>
      <c r="I120" s="135"/>
      <c r="J120" s="136"/>
      <c r="K120" s="136"/>
      <c r="L120" s="136"/>
      <c r="M120" s="135"/>
      <c r="N120" s="135"/>
      <c r="O120" s="135"/>
      <c r="P120" s="135"/>
      <c r="Q120" s="1"/>
      <c r="R120" s="1"/>
      <c r="S120" s="1"/>
      <c r="T120" s="1"/>
    </row>
    <row r="121" spans="1:20" ht="12.75">
      <c r="A121" s="104" t="s">
        <v>89</v>
      </c>
      <c r="B121" s="184"/>
      <c r="C121" s="38">
        <v>1</v>
      </c>
      <c r="D121" s="65">
        <v>21</v>
      </c>
      <c r="E121" s="155">
        <f aca="true" t="shared" si="27" ref="E121:E124">B121*C121</f>
        <v>0</v>
      </c>
      <c r="F121" s="155">
        <f aca="true" t="shared" si="28" ref="F121:F124">E121*D121*0.01</f>
        <v>0</v>
      </c>
      <c r="G121" s="155">
        <f aca="true" t="shared" si="29" ref="G121:G124">E121+F121</f>
        <v>0</v>
      </c>
      <c r="H121" s="1"/>
      <c r="I121" s="135"/>
      <c r="J121" s="136"/>
      <c r="K121" s="136"/>
      <c r="L121" s="136"/>
      <c r="M121" s="135"/>
      <c r="N121" s="135"/>
      <c r="O121" s="135"/>
      <c r="P121" s="135"/>
      <c r="Q121" s="1"/>
      <c r="R121" s="1"/>
      <c r="S121" s="1"/>
      <c r="T121" s="1"/>
    </row>
    <row r="122" spans="1:20" ht="12.75">
      <c r="A122" s="104" t="s">
        <v>67</v>
      </c>
      <c r="B122" s="184"/>
      <c r="C122" s="38">
        <v>1</v>
      </c>
      <c r="D122" s="65">
        <v>21</v>
      </c>
      <c r="E122" s="155">
        <f t="shared" si="27"/>
        <v>0</v>
      </c>
      <c r="F122" s="155">
        <f t="shared" si="28"/>
        <v>0</v>
      </c>
      <c r="G122" s="155">
        <f t="shared" si="29"/>
        <v>0</v>
      </c>
      <c r="H122" s="1"/>
      <c r="I122" s="135"/>
      <c r="J122" s="136"/>
      <c r="K122" s="136"/>
      <c r="L122" s="136"/>
      <c r="M122" s="135"/>
      <c r="N122" s="135"/>
      <c r="O122" s="135"/>
      <c r="P122" s="135"/>
      <c r="Q122" s="1"/>
      <c r="R122" s="1"/>
      <c r="S122" s="1"/>
      <c r="T122" s="1"/>
    </row>
    <row r="123" spans="1:20" ht="12.75">
      <c r="A123" s="104" t="s">
        <v>66</v>
      </c>
      <c r="B123" s="184"/>
      <c r="C123" s="38">
        <v>1</v>
      </c>
      <c r="D123" s="65">
        <v>21</v>
      </c>
      <c r="E123" s="155">
        <f t="shared" si="27"/>
        <v>0</v>
      </c>
      <c r="F123" s="155">
        <f t="shared" si="28"/>
        <v>0</v>
      </c>
      <c r="G123" s="155">
        <f t="shared" si="29"/>
        <v>0</v>
      </c>
      <c r="H123" s="1"/>
      <c r="I123" s="135"/>
      <c r="J123" s="136"/>
      <c r="K123" s="136"/>
      <c r="L123" s="136"/>
      <c r="M123" s="135"/>
      <c r="N123" s="135"/>
      <c r="O123" s="135"/>
      <c r="P123" s="135"/>
      <c r="Q123" s="1"/>
      <c r="R123" s="1"/>
      <c r="S123" s="1"/>
      <c r="T123" s="1"/>
    </row>
    <row r="124" spans="1:20" ht="12.75">
      <c r="A124" s="104" t="s">
        <v>90</v>
      </c>
      <c r="B124" s="184"/>
      <c r="C124" s="38">
        <v>1</v>
      </c>
      <c r="D124" s="65">
        <v>21</v>
      </c>
      <c r="E124" s="155">
        <f t="shared" si="27"/>
        <v>0</v>
      </c>
      <c r="F124" s="155">
        <f t="shared" si="28"/>
        <v>0</v>
      </c>
      <c r="G124" s="155">
        <f t="shared" si="29"/>
        <v>0</v>
      </c>
      <c r="H124" s="1"/>
      <c r="I124" s="135"/>
      <c r="J124" s="136"/>
      <c r="K124" s="136"/>
      <c r="L124" s="136"/>
      <c r="M124" s="135"/>
      <c r="N124" s="135"/>
      <c r="O124" s="135"/>
      <c r="P124" s="135"/>
      <c r="Q124" s="1"/>
      <c r="R124" s="1"/>
      <c r="S124" s="1"/>
      <c r="T124" s="1"/>
    </row>
    <row r="125" spans="1:20" ht="12.75">
      <c r="A125" s="104" t="s">
        <v>67</v>
      </c>
      <c r="B125" s="184"/>
      <c r="C125" s="38">
        <v>1</v>
      </c>
      <c r="D125" s="65">
        <v>21</v>
      </c>
      <c r="E125" s="155">
        <f aca="true" t="shared" si="30" ref="E125:E132">B125*C125</f>
        <v>0</v>
      </c>
      <c r="F125" s="155">
        <f aca="true" t="shared" si="31" ref="F125:F132">E125*D125*0.01</f>
        <v>0</v>
      </c>
      <c r="G125" s="155">
        <f aca="true" t="shared" si="32" ref="G125:G132">E125+F125</f>
        <v>0</v>
      </c>
      <c r="H125" s="1"/>
      <c r="I125" s="135"/>
      <c r="J125" s="136"/>
      <c r="K125" s="136"/>
      <c r="L125" s="136"/>
      <c r="M125" s="135"/>
      <c r="N125" s="135"/>
      <c r="O125" s="135"/>
      <c r="P125" s="135"/>
      <c r="Q125" s="1"/>
      <c r="R125" s="1"/>
      <c r="S125" s="1"/>
      <c r="T125" s="1"/>
    </row>
    <row r="126" spans="1:20" ht="12.75">
      <c r="A126" s="104" t="s">
        <v>66</v>
      </c>
      <c r="B126" s="184"/>
      <c r="C126" s="38">
        <v>1</v>
      </c>
      <c r="D126" s="65">
        <v>21</v>
      </c>
      <c r="E126" s="155">
        <f t="shared" si="30"/>
        <v>0</v>
      </c>
      <c r="F126" s="155">
        <f t="shared" si="31"/>
        <v>0</v>
      </c>
      <c r="G126" s="155">
        <f t="shared" si="32"/>
        <v>0</v>
      </c>
      <c r="H126" s="1"/>
      <c r="I126" s="135"/>
      <c r="J126" s="136"/>
      <c r="K126" s="136"/>
      <c r="L126" s="136"/>
      <c r="M126" s="135"/>
      <c r="N126" s="135"/>
      <c r="O126" s="135"/>
      <c r="P126" s="135"/>
      <c r="Q126" s="1"/>
      <c r="R126" s="1"/>
      <c r="S126" s="1"/>
      <c r="T126" s="1"/>
    </row>
    <row r="127" spans="1:20" ht="12.75">
      <c r="A127" s="104" t="s">
        <v>91</v>
      </c>
      <c r="B127" s="184"/>
      <c r="C127" s="38">
        <v>1</v>
      </c>
      <c r="D127" s="65">
        <v>21</v>
      </c>
      <c r="E127" s="155">
        <f t="shared" si="30"/>
        <v>0</v>
      </c>
      <c r="F127" s="155">
        <f t="shared" si="31"/>
        <v>0</v>
      </c>
      <c r="G127" s="155">
        <f t="shared" si="32"/>
        <v>0</v>
      </c>
      <c r="H127" s="1"/>
      <c r="I127" s="135"/>
      <c r="J127" s="136"/>
      <c r="K127" s="136"/>
      <c r="L127" s="136"/>
      <c r="M127" s="135"/>
      <c r="N127" s="135"/>
      <c r="O127" s="135"/>
      <c r="P127" s="135"/>
      <c r="Q127" s="1"/>
      <c r="R127" s="1"/>
      <c r="S127" s="1"/>
      <c r="T127" s="1"/>
    </row>
    <row r="128" spans="1:20" ht="12.75">
      <c r="A128" s="104" t="s">
        <v>67</v>
      </c>
      <c r="B128" s="184"/>
      <c r="C128" s="38">
        <v>1</v>
      </c>
      <c r="D128" s="65">
        <v>21</v>
      </c>
      <c r="E128" s="155">
        <f t="shared" si="30"/>
        <v>0</v>
      </c>
      <c r="F128" s="155">
        <f t="shared" si="31"/>
        <v>0</v>
      </c>
      <c r="G128" s="155">
        <f t="shared" si="32"/>
        <v>0</v>
      </c>
      <c r="H128" s="1"/>
      <c r="I128" s="135"/>
      <c r="J128" s="136"/>
      <c r="K128" s="136"/>
      <c r="L128" s="136"/>
      <c r="M128" s="135"/>
      <c r="N128" s="135"/>
      <c r="O128" s="135"/>
      <c r="P128" s="135"/>
      <c r="Q128" s="1"/>
      <c r="R128" s="1"/>
      <c r="S128" s="1"/>
      <c r="T128" s="1"/>
    </row>
    <row r="129" spans="1:20" ht="12.75">
      <c r="A129" s="104" t="s">
        <v>66</v>
      </c>
      <c r="B129" s="184"/>
      <c r="C129" s="38">
        <v>1</v>
      </c>
      <c r="D129" s="65">
        <v>21</v>
      </c>
      <c r="E129" s="155">
        <f t="shared" si="30"/>
        <v>0</v>
      </c>
      <c r="F129" s="155">
        <f t="shared" si="31"/>
        <v>0</v>
      </c>
      <c r="G129" s="155">
        <f t="shared" si="32"/>
        <v>0</v>
      </c>
      <c r="H129" s="1"/>
      <c r="I129" s="135"/>
      <c r="J129" s="136"/>
      <c r="K129" s="136"/>
      <c r="L129" s="136"/>
      <c r="M129" s="135"/>
      <c r="N129" s="135"/>
      <c r="O129" s="135"/>
      <c r="P129" s="135"/>
      <c r="Q129" s="1"/>
      <c r="R129" s="1"/>
      <c r="S129" s="1"/>
      <c r="T129" s="1"/>
    </row>
    <row r="130" spans="1:20" ht="12.75">
      <c r="A130" s="104" t="s">
        <v>92</v>
      </c>
      <c r="B130" s="184"/>
      <c r="C130" s="38">
        <v>1</v>
      </c>
      <c r="D130" s="65">
        <v>21</v>
      </c>
      <c r="E130" s="155">
        <f t="shared" si="30"/>
        <v>0</v>
      </c>
      <c r="F130" s="155">
        <f t="shared" si="31"/>
        <v>0</v>
      </c>
      <c r="G130" s="155">
        <f t="shared" si="32"/>
        <v>0</v>
      </c>
      <c r="H130" s="1"/>
      <c r="I130" s="135"/>
      <c r="J130" s="136"/>
      <c r="K130" s="136"/>
      <c r="L130" s="136"/>
      <c r="M130" s="135"/>
      <c r="N130" s="135"/>
      <c r="O130" s="135"/>
      <c r="P130" s="135"/>
      <c r="Q130" s="1"/>
      <c r="R130" s="1"/>
      <c r="S130" s="1"/>
      <c r="T130" s="1"/>
    </row>
    <row r="131" spans="1:20" ht="12.75">
      <c r="A131" s="104" t="s">
        <v>67</v>
      </c>
      <c r="B131" s="184"/>
      <c r="C131" s="38">
        <v>1</v>
      </c>
      <c r="D131" s="65">
        <v>21</v>
      </c>
      <c r="E131" s="155">
        <f t="shared" si="30"/>
        <v>0</v>
      </c>
      <c r="F131" s="155">
        <f t="shared" si="31"/>
        <v>0</v>
      </c>
      <c r="G131" s="155">
        <f t="shared" si="32"/>
        <v>0</v>
      </c>
      <c r="H131" s="1"/>
      <c r="I131" s="135"/>
      <c r="J131" s="136"/>
      <c r="K131" s="136"/>
      <c r="L131" s="136"/>
      <c r="M131" s="135"/>
      <c r="N131" s="135"/>
      <c r="O131" s="135"/>
      <c r="P131" s="135"/>
      <c r="Q131" s="1"/>
      <c r="R131" s="1"/>
      <c r="S131" s="1"/>
      <c r="T131" s="1"/>
    </row>
    <row r="132" spans="1:20" ht="12.75">
      <c r="A132" s="104" t="s">
        <v>66</v>
      </c>
      <c r="B132" s="184"/>
      <c r="C132" s="38">
        <v>1</v>
      </c>
      <c r="D132" s="65">
        <v>21</v>
      </c>
      <c r="E132" s="155">
        <f t="shared" si="30"/>
        <v>0</v>
      </c>
      <c r="F132" s="155">
        <f t="shared" si="31"/>
        <v>0</v>
      </c>
      <c r="G132" s="155">
        <f t="shared" si="32"/>
        <v>0</v>
      </c>
      <c r="H132" s="1"/>
      <c r="I132" s="135"/>
      <c r="J132" s="136"/>
      <c r="K132" s="136"/>
      <c r="L132" s="136"/>
      <c r="M132" s="135"/>
      <c r="N132" s="135"/>
      <c r="O132" s="135"/>
      <c r="P132" s="135"/>
      <c r="Q132" s="1"/>
      <c r="R132" s="1"/>
      <c r="S132" s="1"/>
      <c r="T132" s="1"/>
    </row>
    <row r="133" spans="1:20" ht="12.75">
      <c r="A133" s="82" t="s">
        <v>58</v>
      </c>
      <c r="B133" s="184"/>
      <c r="C133" s="38">
        <v>11.4</v>
      </c>
      <c r="D133" s="65">
        <v>21</v>
      </c>
      <c r="E133" s="155">
        <f>B133*C133</f>
        <v>0</v>
      </c>
      <c r="F133" s="155">
        <f>E133*D133*0.01</f>
        <v>0</v>
      </c>
      <c r="G133" s="155">
        <f>E133+F133</f>
        <v>0</v>
      </c>
      <c r="H133" s="1"/>
      <c r="I133" s="135"/>
      <c r="J133" s="136"/>
      <c r="K133" s="136"/>
      <c r="L133" s="136"/>
      <c r="M133" s="135"/>
      <c r="N133" s="135"/>
      <c r="O133" s="135"/>
      <c r="P133" s="135"/>
      <c r="Q133" s="1"/>
      <c r="R133" s="1"/>
      <c r="S133" s="1"/>
      <c r="T133" s="1"/>
    </row>
    <row r="134" spans="1:20" ht="12.75">
      <c r="A134" s="118" t="s">
        <v>59</v>
      </c>
      <c r="B134" s="187"/>
      <c r="C134" s="119">
        <v>5</v>
      </c>
      <c r="D134" s="120">
        <v>21</v>
      </c>
      <c r="E134" s="155">
        <f>B134*C134</f>
        <v>0</v>
      </c>
      <c r="F134" s="155">
        <f>E134*D134*0.01</f>
        <v>0</v>
      </c>
      <c r="G134" s="155">
        <f>E134+F134</f>
        <v>0</v>
      </c>
      <c r="J134" s="136"/>
      <c r="K134" s="136"/>
      <c r="L134" s="136"/>
      <c r="M134" s="135"/>
      <c r="N134" s="135"/>
      <c r="O134" s="135"/>
      <c r="P134" s="135"/>
      <c r="Q134" s="1"/>
      <c r="R134" s="1"/>
      <c r="S134" s="1"/>
      <c r="T134" s="1"/>
    </row>
    <row r="135" spans="1:16" ht="13.5" thickBot="1">
      <c r="A135" s="39" t="s">
        <v>68</v>
      </c>
      <c r="B135" s="185"/>
      <c r="C135" s="40">
        <v>1</v>
      </c>
      <c r="D135" s="117">
        <v>21</v>
      </c>
      <c r="E135" s="163">
        <f>B135*C135</f>
        <v>0</v>
      </c>
      <c r="F135" s="163">
        <f>E135*D135*0.01</f>
        <v>0</v>
      </c>
      <c r="G135" s="163">
        <f>E135+F135</f>
        <v>0</v>
      </c>
      <c r="J135" s="136"/>
      <c r="K135" s="136"/>
      <c r="L135" s="136"/>
      <c r="M135" s="135"/>
      <c r="N135" s="135"/>
      <c r="O135" s="135"/>
      <c r="P135" s="135"/>
    </row>
    <row r="136" spans="1:20" ht="13.5" thickBot="1">
      <c r="A136" s="42"/>
      <c r="B136" s="54"/>
      <c r="C136" s="43" t="s">
        <v>7</v>
      </c>
      <c r="D136" s="43"/>
      <c r="E136" s="157">
        <f>SUM(E120:E135)</f>
        <v>0</v>
      </c>
      <c r="F136" s="157">
        <f>SUM(F120:F135)</f>
        <v>0</v>
      </c>
      <c r="G136" s="158">
        <f>SUM(G120:G135)</f>
        <v>0</v>
      </c>
      <c r="R136" s="133"/>
      <c r="S136" s="133"/>
      <c r="T136" s="133"/>
    </row>
    <row r="137" spans="1:20" ht="12.75">
      <c r="A137" s="42"/>
      <c r="B137" s="54"/>
      <c r="C137" s="43"/>
      <c r="D137" s="43"/>
      <c r="E137" s="47"/>
      <c r="F137" s="47"/>
      <c r="G137" s="47"/>
      <c r="R137" s="133"/>
      <c r="S137" s="133"/>
      <c r="T137" s="133"/>
    </row>
    <row r="138" spans="1:20" ht="13.5" thickBot="1">
      <c r="A138" s="42"/>
      <c r="B138" s="54"/>
      <c r="C138" s="43"/>
      <c r="D138" s="43"/>
      <c r="E138" s="47"/>
      <c r="F138" s="47"/>
      <c r="G138" s="47"/>
      <c r="H138" s="21"/>
      <c r="O138" s="150"/>
      <c r="P138" s="142"/>
      <c r="R138" s="143"/>
      <c r="S138" s="143"/>
      <c r="T138" s="143"/>
    </row>
    <row r="139" spans="1:20" ht="13.5" thickBot="1">
      <c r="A139" s="78" t="s">
        <v>13</v>
      </c>
      <c r="B139" s="164">
        <f>E136</f>
        <v>0</v>
      </c>
      <c r="C139" s="62" t="s">
        <v>11</v>
      </c>
      <c r="D139" s="1"/>
      <c r="E139" s="7"/>
      <c r="F139" s="1"/>
      <c r="G139" s="1"/>
      <c r="H139" s="21"/>
      <c r="P139" s="133"/>
      <c r="R139" s="148"/>
      <c r="S139" s="148"/>
      <c r="T139" s="144"/>
    </row>
    <row r="140" spans="1:20" ht="13.5" thickBot="1">
      <c r="A140" s="78" t="s">
        <v>19</v>
      </c>
      <c r="B140" s="165">
        <f>F136</f>
        <v>0</v>
      </c>
      <c r="C140" s="79" t="s">
        <v>11</v>
      </c>
      <c r="D140" s="1"/>
      <c r="E140" s="7"/>
      <c r="F140" s="1"/>
      <c r="G140" s="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</row>
    <row r="141" spans="1:20" ht="13.5" thickBot="1">
      <c r="A141" s="78" t="s">
        <v>14</v>
      </c>
      <c r="B141" s="164">
        <f>G136</f>
        <v>0</v>
      </c>
      <c r="C141" s="62" t="s">
        <v>11</v>
      </c>
      <c r="D141" s="1"/>
      <c r="E141" s="7"/>
      <c r="F141" s="1"/>
      <c r="G141" s="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</row>
    <row r="142" spans="1:20" ht="12.75">
      <c r="A142" s="78"/>
      <c r="B142" s="87"/>
      <c r="C142" s="88"/>
      <c r="D142" s="1"/>
      <c r="E142" s="7"/>
      <c r="F142" s="1"/>
      <c r="G142" s="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3" spans="1:20" ht="20.25">
      <c r="A143" s="89"/>
      <c r="B143" s="87"/>
      <c r="C143" s="88"/>
      <c r="D143" s="1"/>
      <c r="E143" s="7"/>
      <c r="F143" s="1"/>
      <c r="G143" s="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</row>
    <row r="144" spans="1:6" ht="12.75">
      <c r="A144" s="45"/>
      <c r="B144" s="51"/>
      <c r="C144" s="1"/>
      <c r="D144" s="1"/>
      <c r="E144" s="1"/>
      <c r="F144" s="1"/>
    </row>
    <row r="145" spans="1:7" ht="12.75">
      <c r="A145" s="32"/>
      <c r="B145" s="6"/>
      <c r="C145" s="1"/>
      <c r="D145" s="4"/>
      <c r="E145" s="81" t="s">
        <v>31</v>
      </c>
      <c r="F145" s="5"/>
      <c r="G145" s="3"/>
    </row>
    <row r="146" spans="1:7" ht="12.75">
      <c r="A146" s="32"/>
      <c r="B146" s="52"/>
      <c r="C146" s="64"/>
      <c r="D146" s="3"/>
      <c r="E146" s="63"/>
      <c r="F146" s="63"/>
      <c r="G146" s="63"/>
    </row>
    <row r="147" spans="1:7" ht="13.5" thickBot="1">
      <c r="A147" s="1"/>
      <c r="B147" s="53"/>
      <c r="C147" s="1"/>
      <c r="D147" s="1"/>
      <c r="E147" s="1"/>
      <c r="F147" s="1"/>
      <c r="G147" s="1"/>
    </row>
    <row r="148" spans="1:16" ht="12.75">
      <c r="A148" s="57" t="s">
        <v>102</v>
      </c>
      <c r="B148" s="58" t="s">
        <v>0</v>
      </c>
      <c r="C148" s="58" t="s">
        <v>8</v>
      </c>
      <c r="D148" s="68" t="s">
        <v>9</v>
      </c>
      <c r="E148" s="58" t="s">
        <v>1</v>
      </c>
      <c r="F148" s="58" t="s">
        <v>2</v>
      </c>
      <c r="G148" s="58" t="s">
        <v>1</v>
      </c>
      <c r="I148" s="133"/>
      <c r="J148" s="50"/>
      <c r="K148" s="50"/>
      <c r="L148" s="50"/>
      <c r="M148" s="133"/>
      <c r="N148" s="133"/>
      <c r="O148" s="133"/>
      <c r="P148" s="133"/>
    </row>
    <row r="149" spans="1:20" ht="13.5" thickBot="1">
      <c r="A149" s="59" t="s">
        <v>3</v>
      </c>
      <c r="B149" s="60" t="s">
        <v>4</v>
      </c>
      <c r="C149" s="61"/>
      <c r="D149" s="69" t="s">
        <v>5</v>
      </c>
      <c r="E149" s="60" t="s">
        <v>4</v>
      </c>
      <c r="F149" s="60" t="s">
        <v>6</v>
      </c>
      <c r="G149" s="60" t="s">
        <v>12</v>
      </c>
      <c r="I149" s="133"/>
      <c r="J149" s="134"/>
      <c r="K149" s="134"/>
      <c r="L149" s="134"/>
      <c r="M149" s="133"/>
      <c r="N149" s="133"/>
      <c r="O149" s="133"/>
      <c r="P149" s="133"/>
      <c r="Q149" s="1"/>
      <c r="R149" s="1"/>
      <c r="S149" s="1"/>
      <c r="T149" s="1"/>
    </row>
    <row r="150" spans="1:16" s="1" customFormat="1" ht="12.75">
      <c r="A150" s="113"/>
      <c r="B150" s="112"/>
      <c r="C150" s="34"/>
      <c r="D150" s="35"/>
      <c r="E150" s="166"/>
      <c r="F150" s="166"/>
      <c r="G150" s="166"/>
      <c r="I150" s="135"/>
      <c r="J150" s="136"/>
      <c r="K150" s="136"/>
      <c r="L150" s="136"/>
      <c r="M150" s="135"/>
      <c r="N150" s="135"/>
      <c r="O150" s="135"/>
      <c r="P150" s="135"/>
    </row>
    <row r="151" spans="1:16" s="1" customFormat="1" ht="12.75">
      <c r="A151" s="105" t="s">
        <v>85</v>
      </c>
      <c r="B151" s="188"/>
      <c r="C151" s="38">
        <v>4</v>
      </c>
      <c r="D151" s="65">
        <v>21</v>
      </c>
      <c r="E151" s="180">
        <f aca="true" t="shared" si="33" ref="E151">B151*C151</f>
        <v>0</v>
      </c>
      <c r="F151" s="180">
        <f aca="true" t="shared" si="34" ref="F151">E151*D151*0.01</f>
        <v>0</v>
      </c>
      <c r="G151" s="180">
        <f aca="true" t="shared" si="35" ref="G151">E151+F151</f>
        <v>0</v>
      </c>
      <c r="I151" s="139"/>
      <c r="J151" s="136"/>
      <c r="K151" s="136"/>
      <c r="L151" s="136"/>
      <c r="M151" s="135"/>
      <c r="N151" s="135"/>
      <c r="O151" s="135"/>
      <c r="P151" s="135"/>
    </row>
    <row r="152" spans="1:16" s="1" customFormat="1" ht="12.75">
      <c r="A152" s="132" t="s">
        <v>37</v>
      </c>
      <c r="B152" s="188"/>
      <c r="C152" s="38">
        <v>1</v>
      </c>
      <c r="D152" s="65">
        <v>21</v>
      </c>
      <c r="E152" s="180">
        <f aca="true" t="shared" si="36" ref="E152">B152*C152</f>
        <v>0</v>
      </c>
      <c r="F152" s="180">
        <f aca="true" t="shared" si="37" ref="F152">E152*D152*0.01</f>
        <v>0</v>
      </c>
      <c r="G152" s="180">
        <f aca="true" t="shared" si="38" ref="G152">E152+F152</f>
        <v>0</v>
      </c>
      <c r="I152" s="135"/>
      <c r="J152" s="136"/>
      <c r="K152" s="136"/>
      <c r="L152" s="136"/>
      <c r="M152" s="135"/>
      <c r="N152" s="135"/>
      <c r="O152" s="135"/>
      <c r="P152" s="135"/>
    </row>
    <row r="153" spans="1:16" s="1" customFormat="1" ht="12.75">
      <c r="A153" s="114" t="s">
        <v>83</v>
      </c>
      <c r="B153" s="100"/>
      <c r="C153" s="38"/>
      <c r="D153" s="65"/>
      <c r="E153" s="180"/>
      <c r="F153" s="180"/>
      <c r="G153" s="180"/>
      <c r="I153" s="135"/>
      <c r="J153" s="136"/>
      <c r="K153" s="136"/>
      <c r="L153" s="136"/>
      <c r="M153" s="135"/>
      <c r="N153" s="135"/>
      <c r="O153" s="135"/>
      <c r="P153" s="135"/>
    </row>
    <row r="154" spans="1:16" s="1" customFormat="1" ht="12.75">
      <c r="A154" s="115"/>
      <c r="B154" s="100"/>
      <c r="C154" s="38"/>
      <c r="D154" s="65"/>
      <c r="E154" s="180"/>
      <c r="F154" s="180"/>
      <c r="G154" s="180"/>
      <c r="I154" s="135"/>
      <c r="J154" s="136"/>
      <c r="K154" s="136"/>
      <c r="L154" s="136"/>
      <c r="M154" s="135"/>
      <c r="N154" s="135"/>
      <c r="O154" s="135"/>
      <c r="P154" s="135"/>
    </row>
    <row r="155" spans="1:16" s="1" customFormat="1" ht="22.5">
      <c r="A155" s="131" t="s">
        <v>84</v>
      </c>
      <c r="B155" s="188"/>
      <c r="C155" s="38">
        <v>8</v>
      </c>
      <c r="D155" s="65">
        <v>21</v>
      </c>
      <c r="E155" s="180">
        <f aca="true" t="shared" si="39" ref="E155:E156">B155*C155</f>
        <v>0</v>
      </c>
      <c r="F155" s="180">
        <f aca="true" t="shared" si="40" ref="F155:F156">E155*D155*0.01</f>
        <v>0</v>
      </c>
      <c r="G155" s="180">
        <f aca="true" t="shared" si="41" ref="G155:G156">E155+F155</f>
        <v>0</v>
      </c>
      <c r="I155" s="135"/>
      <c r="J155" s="136"/>
      <c r="K155" s="136"/>
      <c r="L155" s="136"/>
      <c r="M155" s="135"/>
      <c r="N155" s="135"/>
      <c r="O155" s="135"/>
      <c r="P155" s="135"/>
    </row>
    <row r="156" spans="1:16" s="1" customFormat="1" ht="12.75">
      <c r="A156" s="105" t="s">
        <v>86</v>
      </c>
      <c r="B156" s="188"/>
      <c r="C156" s="38">
        <v>1</v>
      </c>
      <c r="D156" s="65">
        <v>21</v>
      </c>
      <c r="E156" s="180">
        <f t="shared" si="39"/>
        <v>0</v>
      </c>
      <c r="F156" s="180">
        <f t="shared" si="40"/>
        <v>0</v>
      </c>
      <c r="G156" s="180">
        <f t="shared" si="41"/>
        <v>0</v>
      </c>
      <c r="I156" s="135"/>
      <c r="J156" s="136"/>
      <c r="K156" s="136"/>
      <c r="L156" s="136"/>
      <c r="M156" s="135"/>
      <c r="N156" s="135"/>
      <c r="O156" s="135"/>
      <c r="P156" s="135"/>
    </row>
    <row r="157" spans="1:16" s="1" customFormat="1" ht="12.75">
      <c r="A157" s="105" t="s">
        <v>34</v>
      </c>
      <c r="B157" s="188"/>
      <c r="C157" s="38">
        <v>1</v>
      </c>
      <c r="D157" s="65">
        <v>21</v>
      </c>
      <c r="E157" s="180">
        <f>B157*C157</f>
        <v>0</v>
      </c>
      <c r="F157" s="180">
        <f>E157*D157*0.01</f>
        <v>0</v>
      </c>
      <c r="G157" s="180">
        <f>E157+F157</f>
        <v>0</v>
      </c>
      <c r="I157" s="135"/>
      <c r="J157" s="136"/>
      <c r="K157" s="136"/>
      <c r="L157" s="136"/>
      <c r="M157" s="135"/>
      <c r="N157" s="135"/>
      <c r="O157" s="135"/>
      <c r="P157" s="135"/>
    </row>
    <row r="158" spans="1:16" ht="13.5" thickBot="1">
      <c r="A158" s="116" t="s">
        <v>35</v>
      </c>
      <c r="B158" s="189"/>
      <c r="C158" s="40">
        <v>1</v>
      </c>
      <c r="D158" s="41">
        <v>21</v>
      </c>
      <c r="E158" s="181">
        <f>B158*C158</f>
        <v>0</v>
      </c>
      <c r="F158" s="181">
        <f>E158*D158*0.01</f>
        <v>0</v>
      </c>
      <c r="G158" s="181">
        <f>E158+F158</f>
        <v>0</v>
      </c>
      <c r="J158" s="136"/>
      <c r="K158" s="136"/>
      <c r="L158" s="136"/>
      <c r="M158" s="135"/>
      <c r="N158" s="135"/>
      <c r="O158" s="135"/>
      <c r="P158" s="135"/>
    </row>
    <row r="159" spans="1:20" ht="13.5" thickBot="1">
      <c r="A159" s="42"/>
      <c r="B159" s="54"/>
      <c r="C159" s="43" t="s">
        <v>7</v>
      </c>
      <c r="D159" s="43"/>
      <c r="E159" s="182">
        <f>SUM(E150:E158)</f>
        <v>0</v>
      </c>
      <c r="F159" s="182">
        <f>SUM(F150:F158)</f>
        <v>0</v>
      </c>
      <c r="G159" s="183">
        <f>SUM(G150:G158)</f>
        <v>0</v>
      </c>
      <c r="R159" s="133"/>
      <c r="S159" s="133"/>
      <c r="T159" s="133"/>
    </row>
    <row r="160" spans="1:20" ht="12.75">
      <c r="A160" s="42"/>
      <c r="B160" s="54"/>
      <c r="C160" s="43"/>
      <c r="D160" s="43"/>
      <c r="E160" s="47"/>
      <c r="F160" s="47"/>
      <c r="G160" s="47"/>
      <c r="R160" s="133"/>
      <c r="S160" s="133"/>
      <c r="T160" s="133"/>
    </row>
    <row r="161" spans="1:20" s="21" customFormat="1" ht="13.5" thickBot="1">
      <c r="A161" s="42"/>
      <c r="B161" s="54"/>
      <c r="C161" s="43"/>
      <c r="D161" s="43"/>
      <c r="E161" s="47"/>
      <c r="F161" s="47"/>
      <c r="G161" s="47"/>
      <c r="I161"/>
      <c r="J161"/>
      <c r="K161"/>
      <c r="L161"/>
      <c r="M161"/>
      <c r="N161"/>
      <c r="O161" s="150"/>
      <c r="P161" s="142"/>
      <c r="Q161"/>
      <c r="R161" s="143"/>
      <c r="S161" s="143"/>
      <c r="T161" s="143"/>
    </row>
    <row r="162" spans="1:21" s="21" customFormat="1" ht="13.5" thickBot="1">
      <c r="A162" s="78" t="s">
        <v>13</v>
      </c>
      <c r="B162" s="164">
        <f>E159</f>
        <v>0</v>
      </c>
      <c r="C162" s="62" t="s">
        <v>11</v>
      </c>
      <c r="D162" s="1"/>
      <c r="E162" s="7"/>
      <c r="F162" s="1"/>
      <c r="G162" s="1"/>
      <c r="I162"/>
      <c r="J162"/>
      <c r="K162"/>
      <c r="L162"/>
      <c r="M162"/>
      <c r="N162"/>
      <c r="O162"/>
      <c r="P162" s="133"/>
      <c r="Q162"/>
      <c r="R162" s="148"/>
      <c r="S162" s="148"/>
      <c r="T162" s="144"/>
      <c r="U162" s="149"/>
    </row>
    <row r="163" spans="1:7" s="21" customFormat="1" ht="13.5" thickBot="1">
      <c r="A163" s="78" t="s">
        <v>19</v>
      </c>
      <c r="B163" s="165">
        <f>F159</f>
        <v>0</v>
      </c>
      <c r="C163" s="79" t="s">
        <v>11</v>
      </c>
      <c r="D163" s="1"/>
      <c r="E163" s="7"/>
      <c r="F163" s="1"/>
      <c r="G163" s="1"/>
    </row>
    <row r="164" spans="1:7" s="21" customFormat="1" ht="13.5" thickBot="1">
      <c r="A164" s="78" t="s">
        <v>14</v>
      </c>
      <c r="B164" s="164">
        <f>G159</f>
        <v>0</v>
      </c>
      <c r="C164" s="62" t="s">
        <v>11</v>
      </c>
      <c r="D164" s="1"/>
      <c r="E164" s="7"/>
      <c r="F164" s="1"/>
      <c r="G164" s="1"/>
    </row>
    <row r="165" spans="1:7" s="21" customFormat="1" ht="12.75">
      <c r="A165" s="78"/>
      <c r="B165" s="87"/>
      <c r="C165" s="88"/>
      <c r="D165" s="1"/>
      <c r="E165" s="7"/>
      <c r="F165" s="1"/>
      <c r="G165" s="1"/>
    </row>
    <row r="166" spans="1:7" s="21" customFormat="1" ht="12.75">
      <c r="A166" s="28"/>
      <c r="B166" s="51"/>
      <c r="C166" s="1"/>
      <c r="D166" s="1"/>
      <c r="E166" s="1"/>
      <c r="F166" s="1"/>
      <c r="G166" s="1"/>
    </row>
    <row r="167" spans="1:21" s="21" customFormat="1" ht="20.25">
      <c r="A167" s="89"/>
      <c r="B167" s="51"/>
      <c r="C167" s="1"/>
      <c r="D167" s="2"/>
      <c r="E167" s="1"/>
      <c r="F167" s="1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21" customFormat="1" ht="12.75">
      <c r="A168" s="45"/>
      <c r="B168" s="51"/>
      <c r="C168" s="1"/>
      <c r="D168" s="1"/>
      <c r="E168" s="1"/>
      <c r="F168" s="1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s="21" customFormat="1" ht="12.75">
      <c r="A169" s="32"/>
      <c r="B169" s="6"/>
      <c r="C169" s="1"/>
      <c r="D169" s="4"/>
      <c r="E169" s="81"/>
      <c r="F169" s="5"/>
      <c r="G169" s="3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s="21" customFormat="1" ht="12.75">
      <c r="A170" s="32"/>
      <c r="B170" s="52"/>
      <c r="C170" s="64"/>
      <c r="D170" s="3"/>
      <c r="E170" s="81" t="s">
        <v>54</v>
      </c>
      <c r="F170" s="63"/>
      <c r="G170" s="63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s="21" customFormat="1" ht="13.5" thickBot="1">
      <c r="A171" s="1"/>
      <c r="B171" s="53"/>
      <c r="C171" s="1"/>
      <c r="D171" s="1"/>
      <c r="E171" s="1"/>
      <c r="F171" s="1"/>
      <c r="G171" s="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21" customFormat="1" ht="12.75">
      <c r="A172" s="57" t="s">
        <v>103</v>
      </c>
      <c r="B172" s="58" t="s">
        <v>0</v>
      </c>
      <c r="C172" s="58" t="s">
        <v>8</v>
      </c>
      <c r="D172" s="68" t="s">
        <v>9</v>
      </c>
      <c r="E172" s="58" t="s">
        <v>1</v>
      </c>
      <c r="F172" s="58" t="s">
        <v>2</v>
      </c>
      <c r="G172" s="58" t="s">
        <v>1</v>
      </c>
      <c r="H172"/>
      <c r="I172" s="133"/>
      <c r="J172" s="50"/>
      <c r="K172" s="50"/>
      <c r="L172" s="50"/>
      <c r="M172" s="133"/>
      <c r="N172" s="133"/>
      <c r="O172" s="133"/>
      <c r="P172" s="133"/>
      <c r="Q172"/>
      <c r="R172"/>
      <c r="S172"/>
      <c r="T172"/>
      <c r="U172"/>
    </row>
    <row r="173" spans="1:21" s="21" customFormat="1" ht="13.5" thickBot="1">
      <c r="A173" s="59" t="s">
        <v>3</v>
      </c>
      <c r="B173" s="60" t="s">
        <v>4</v>
      </c>
      <c r="C173" s="61"/>
      <c r="D173" s="69" t="s">
        <v>5</v>
      </c>
      <c r="E173" s="60" t="s">
        <v>4</v>
      </c>
      <c r="F173" s="60" t="s">
        <v>6</v>
      </c>
      <c r="G173" s="60" t="s">
        <v>12</v>
      </c>
      <c r="H173"/>
      <c r="I173" s="133"/>
      <c r="J173" s="134"/>
      <c r="K173" s="134"/>
      <c r="L173" s="134"/>
      <c r="M173" s="133"/>
      <c r="N173" s="133"/>
      <c r="O173" s="133"/>
      <c r="P173" s="133"/>
      <c r="Q173" s="1"/>
      <c r="R173" s="1"/>
      <c r="S173" s="1"/>
      <c r="T173" s="1"/>
      <c r="U173"/>
    </row>
    <row r="174" spans="1:21" s="21" customFormat="1" ht="12.75">
      <c r="A174" s="85" t="s">
        <v>17</v>
      </c>
      <c r="B174" s="73"/>
      <c r="C174" s="34"/>
      <c r="D174" s="35"/>
      <c r="E174" s="36"/>
      <c r="F174" s="36"/>
      <c r="G174" s="36"/>
      <c r="H174" s="1"/>
      <c r="I174" s="135"/>
      <c r="J174" s="136"/>
      <c r="K174" s="136"/>
      <c r="L174" s="136"/>
      <c r="M174" s="135"/>
      <c r="N174" s="135"/>
      <c r="O174" s="135"/>
      <c r="P174" s="135"/>
      <c r="Q174" s="1"/>
      <c r="R174" s="1"/>
      <c r="S174" s="1"/>
      <c r="T174" s="1"/>
      <c r="U174" s="1"/>
    </row>
    <row r="175" spans="1:21" s="21" customFormat="1" ht="12.75">
      <c r="A175" s="82" t="s">
        <v>29</v>
      </c>
      <c r="B175" s="184"/>
      <c r="C175" s="38">
        <v>1</v>
      </c>
      <c r="D175" s="65">
        <v>21</v>
      </c>
      <c r="E175" s="70">
        <f aca="true" t="shared" si="42" ref="E175:E181">B175*C175</f>
        <v>0</v>
      </c>
      <c r="F175" s="70">
        <f aca="true" t="shared" si="43" ref="F175:F183">E175*D175*0.01</f>
        <v>0</v>
      </c>
      <c r="G175" s="70">
        <f aca="true" t="shared" si="44" ref="G175:G181">E175+F175</f>
        <v>0</v>
      </c>
      <c r="H175" s="1"/>
      <c r="I175" s="135"/>
      <c r="J175" s="136"/>
      <c r="K175" s="136"/>
      <c r="L175" s="136"/>
      <c r="M175" s="135"/>
      <c r="N175" s="135"/>
      <c r="O175" s="135"/>
      <c r="P175" s="135"/>
      <c r="Q175" s="1"/>
      <c r="R175" s="1"/>
      <c r="S175" s="1"/>
      <c r="T175" s="1"/>
      <c r="U175" s="1"/>
    </row>
    <row r="176" spans="1:21" s="21" customFormat="1" ht="12.75">
      <c r="A176" s="82" t="s">
        <v>97</v>
      </c>
      <c r="B176" s="184"/>
      <c r="C176" s="38">
        <v>1</v>
      </c>
      <c r="D176" s="65">
        <v>21</v>
      </c>
      <c r="E176" s="70">
        <f t="shared" si="42"/>
        <v>0</v>
      </c>
      <c r="F176" s="70">
        <f t="shared" si="43"/>
        <v>0</v>
      </c>
      <c r="G176" s="70">
        <f t="shared" si="44"/>
        <v>0</v>
      </c>
      <c r="H176" s="1"/>
      <c r="I176" s="135"/>
      <c r="J176" s="136"/>
      <c r="K176" s="136"/>
      <c r="L176" s="136"/>
      <c r="M176" s="135"/>
      <c r="N176" s="135"/>
      <c r="O176" s="135"/>
      <c r="P176" s="135"/>
      <c r="Q176" s="1"/>
      <c r="R176" s="1"/>
      <c r="S176" s="1"/>
      <c r="T176" s="1"/>
      <c r="U176" s="1"/>
    </row>
    <row r="177" spans="1:21" s="21" customFormat="1" ht="12.75">
      <c r="A177" s="86" t="s">
        <v>21</v>
      </c>
      <c r="B177" s="74"/>
      <c r="C177" s="38"/>
      <c r="D177" s="65"/>
      <c r="E177" s="70"/>
      <c r="F177" s="70"/>
      <c r="G177" s="70"/>
      <c r="H177" s="1"/>
      <c r="I177" s="135"/>
      <c r="J177" s="136"/>
      <c r="K177" s="136"/>
      <c r="L177" s="136"/>
      <c r="M177" s="135"/>
      <c r="N177" s="135"/>
      <c r="O177" s="135"/>
      <c r="P177" s="135"/>
      <c r="Q177" s="1"/>
      <c r="R177" s="1"/>
      <c r="S177" s="1"/>
      <c r="T177" s="1"/>
      <c r="U177" s="1"/>
    </row>
    <row r="178" spans="1:21" s="21" customFormat="1" ht="12.75">
      <c r="A178" s="82" t="s">
        <v>29</v>
      </c>
      <c r="B178" s="184"/>
      <c r="C178" s="38">
        <v>1</v>
      </c>
      <c r="D178" s="65">
        <v>21</v>
      </c>
      <c r="E178" s="70">
        <f t="shared" si="42"/>
        <v>0</v>
      </c>
      <c r="F178" s="70">
        <f t="shared" si="43"/>
        <v>0</v>
      </c>
      <c r="G178" s="70">
        <f t="shared" si="44"/>
        <v>0</v>
      </c>
      <c r="H178" s="1"/>
      <c r="I178" s="135"/>
      <c r="J178" s="136"/>
      <c r="K178" s="136"/>
      <c r="L178" s="136"/>
      <c r="M178" s="135"/>
      <c r="N178" s="135"/>
      <c r="O178" s="135"/>
      <c r="P178" s="135"/>
      <c r="Q178" s="1"/>
      <c r="R178" s="1"/>
      <c r="S178" s="1"/>
      <c r="T178" s="1"/>
      <c r="U178" s="1"/>
    </row>
    <row r="179" spans="1:21" s="21" customFormat="1" ht="12.75">
      <c r="A179" s="82" t="s">
        <v>98</v>
      </c>
      <c r="B179" s="184"/>
      <c r="C179" s="38">
        <v>1</v>
      </c>
      <c r="D179" s="65">
        <v>21</v>
      </c>
      <c r="E179" s="70">
        <f t="shared" si="42"/>
        <v>0</v>
      </c>
      <c r="F179" s="70">
        <f t="shared" si="43"/>
        <v>0</v>
      </c>
      <c r="G179" s="70">
        <f t="shared" si="44"/>
        <v>0</v>
      </c>
      <c r="H179" s="1"/>
      <c r="I179" s="135"/>
      <c r="J179" s="136"/>
      <c r="K179" s="136"/>
      <c r="L179" s="136"/>
      <c r="M179" s="135"/>
      <c r="N179" s="135"/>
      <c r="O179" s="135"/>
      <c r="P179" s="135"/>
      <c r="Q179" s="1"/>
      <c r="R179" s="1"/>
      <c r="S179" s="1"/>
      <c r="T179" s="1"/>
      <c r="U179" s="1"/>
    </row>
    <row r="180" spans="1:21" s="21" customFormat="1" ht="12.75">
      <c r="A180" s="86" t="s">
        <v>22</v>
      </c>
      <c r="B180" s="74"/>
      <c r="C180" s="38"/>
      <c r="D180" s="65"/>
      <c r="E180" s="70"/>
      <c r="F180" s="70"/>
      <c r="G180" s="70"/>
      <c r="H180" s="1"/>
      <c r="I180" s="135"/>
      <c r="J180" s="136"/>
      <c r="K180" s="136"/>
      <c r="L180" s="136"/>
      <c r="M180" s="135"/>
      <c r="N180" s="135"/>
      <c r="O180" s="135"/>
      <c r="P180" s="135"/>
      <c r="Q180" s="1"/>
      <c r="R180" s="1"/>
      <c r="S180" s="1"/>
      <c r="T180" s="1"/>
      <c r="U180" s="1"/>
    </row>
    <row r="181" spans="1:21" s="21" customFormat="1" ht="12.75">
      <c r="A181" s="82" t="s">
        <v>29</v>
      </c>
      <c r="B181" s="184"/>
      <c r="C181" s="38">
        <v>1</v>
      </c>
      <c r="D181" s="65">
        <v>21</v>
      </c>
      <c r="E181" s="70">
        <f t="shared" si="42"/>
        <v>0</v>
      </c>
      <c r="F181" s="70">
        <f t="shared" si="43"/>
        <v>0</v>
      </c>
      <c r="G181" s="70">
        <f t="shared" si="44"/>
        <v>0</v>
      </c>
      <c r="H181" s="1"/>
      <c r="I181" s="135"/>
      <c r="J181" s="136"/>
      <c r="K181" s="136"/>
      <c r="L181" s="136"/>
      <c r="M181" s="135"/>
      <c r="N181" s="135"/>
      <c r="O181" s="135"/>
      <c r="P181" s="135"/>
      <c r="Q181" s="1"/>
      <c r="R181" s="1"/>
      <c r="S181" s="1"/>
      <c r="T181" s="1"/>
      <c r="U181" s="1"/>
    </row>
    <row r="182" spans="1:21" s="21" customFormat="1" ht="12.75">
      <c r="A182" s="82" t="s">
        <v>99</v>
      </c>
      <c r="B182" s="184"/>
      <c r="C182" s="38">
        <v>1</v>
      </c>
      <c r="D182" s="65">
        <v>21</v>
      </c>
      <c r="E182" s="70">
        <f aca="true" t="shared" si="45" ref="E182:E183">B182*C182</f>
        <v>0</v>
      </c>
      <c r="F182" s="70">
        <f t="shared" si="43"/>
        <v>0</v>
      </c>
      <c r="G182" s="70">
        <f aca="true" t="shared" si="46" ref="G182:G183">E182+F182</f>
        <v>0</v>
      </c>
      <c r="H182" s="1"/>
      <c r="I182" s="139"/>
      <c r="J182" s="136"/>
      <c r="K182" s="136"/>
      <c r="L182" s="136"/>
      <c r="M182" s="135"/>
      <c r="N182" s="135"/>
      <c r="O182" s="135"/>
      <c r="P182" s="135"/>
      <c r="Q182"/>
      <c r="R182"/>
      <c r="S182"/>
      <c r="T182"/>
      <c r="U182" s="1"/>
    </row>
    <row r="183" spans="1:21" s="21" customFormat="1" ht="12.75">
      <c r="A183" s="82" t="s">
        <v>60</v>
      </c>
      <c r="B183" s="184"/>
      <c r="C183" s="38">
        <v>1</v>
      </c>
      <c r="D183" s="65">
        <v>21</v>
      </c>
      <c r="E183" s="70">
        <f t="shared" si="45"/>
        <v>0</v>
      </c>
      <c r="F183" s="70">
        <f t="shared" si="43"/>
        <v>0</v>
      </c>
      <c r="G183" s="70">
        <f t="shared" si="46"/>
        <v>0</v>
      </c>
      <c r="H183"/>
      <c r="I183" s="139"/>
      <c r="J183" s="136"/>
      <c r="K183" s="136"/>
      <c r="L183" s="136"/>
      <c r="M183" s="135"/>
      <c r="N183" s="135"/>
      <c r="O183" s="135"/>
      <c r="P183" s="135"/>
      <c r="Q183"/>
      <c r="R183"/>
      <c r="S183"/>
      <c r="T183"/>
      <c r="U183"/>
    </row>
    <row r="184" spans="1:21" s="21" customFormat="1" ht="13.5" thickBot="1">
      <c r="A184" s="39"/>
      <c r="B184" s="75"/>
      <c r="C184" s="40"/>
      <c r="D184" s="41"/>
      <c r="E184" s="71"/>
      <c r="F184" s="71"/>
      <c r="G184" s="71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s="21" customFormat="1" ht="13.5" thickBot="1">
      <c r="A185" s="42"/>
      <c r="B185" s="54"/>
      <c r="C185" s="43" t="s">
        <v>7</v>
      </c>
      <c r="D185" s="43"/>
      <c r="E185" s="72">
        <f>SUM(E174:E184)</f>
        <v>0</v>
      </c>
      <c r="F185" s="72">
        <f>SUM(F174:F184)</f>
        <v>0</v>
      </c>
      <c r="G185" s="76">
        <f>SUM(G174:G184)</f>
        <v>0</v>
      </c>
      <c r="H185"/>
      <c r="I185"/>
      <c r="J185"/>
      <c r="K185"/>
      <c r="L185"/>
      <c r="M185"/>
      <c r="N185"/>
      <c r="O185"/>
      <c r="P185"/>
      <c r="Q185"/>
      <c r="R185" s="133"/>
      <c r="S185" s="133"/>
      <c r="T185" s="133"/>
      <c r="U185"/>
    </row>
    <row r="186" spans="1:20" s="21" customFormat="1" ht="13.5" thickBot="1">
      <c r="A186" s="42"/>
      <c r="B186" s="54"/>
      <c r="C186" s="43"/>
      <c r="D186" s="43"/>
      <c r="E186" s="47"/>
      <c r="F186" s="47"/>
      <c r="G186" s="47"/>
      <c r="I186"/>
      <c r="J186"/>
      <c r="K186"/>
      <c r="L186"/>
      <c r="M186"/>
      <c r="N186"/>
      <c r="O186" s="150"/>
      <c r="P186" s="142"/>
      <c r="Q186"/>
      <c r="R186" s="143"/>
      <c r="S186" s="143"/>
      <c r="T186" s="143"/>
    </row>
    <row r="187" spans="1:21" s="21" customFormat="1" ht="13.5" thickBot="1">
      <c r="A187" s="78" t="s">
        <v>13</v>
      </c>
      <c r="B187" s="77">
        <f>E185</f>
        <v>0</v>
      </c>
      <c r="C187" s="62" t="s">
        <v>11</v>
      </c>
      <c r="D187" s="1"/>
      <c r="E187" s="7"/>
      <c r="F187" s="1"/>
      <c r="G187" s="1"/>
      <c r="I187"/>
      <c r="J187"/>
      <c r="K187"/>
      <c r="L187"/>
      <c r="M187"/>
      <c r="N187"/>
      <c r="O187"/>
      <c r="P187" s="133"/>
      <c r="Q187"/>
      <c r="R187" s="148"/>
      <c r="S187" s="148"/>
      <c r="T187" s="144"/>
      <c r="U187" s="149"/>
    </row>
    <row r="188" spans="1:7" s="21" customFormat="1" ht="13.5" thickBot="1">
      <c r="A188" s="78" t="s">
        <v>19</v>
      </c>
      <c r="B188" s="80">
        <f>F185</f>
        <v>0</v>
      </c>
      <c r="C188" s="79" t="s">
        <v>11</v>
      </c>
      <c r="D188" s="1"/>
      <c r="E188" s="7"/>
      <c r="F188" s="1"/>
      <c r="G188" s="1"/>
    </row>
    <row r="189" spans="1:7" s="21" customFormat="1" ht="13.5" thickBot="1">
      <c r="A189" s="78" t="s">
        <v>14</v>
      </c>
      <c r="B189" s="77">
        <f>G185</f>
        <v>0</v>
      </c>
      <c r="C189" s="62" t="s">
        <v>11</v>
      </c>
      <c r="D189" s="1"/>
      <c r="E189" s="7"/>
      <c r="F189" s="1"/>
      <c r="G189" s="1"/>
    </row>
    <row r="190" spans="1:7" s="21" customFormat="1" ht="12.75">
      <c r="A190" s="78"/>
      <c r="B190" s="87"/>
      <c r="C190" s="88"/>
      <c r="D190" s="1"/>
      <c r="E190" s="7"/>
      <c r="F190" s="1"/>
      <c r="G190" s="1"/>
    </row>
    <row r="191" spans="1:7" ht="23.25">
      <c r="A191" s="44" t="s">
        <v>88</v>
      </c>
      <c r="B191" s="51"/>
      <c r="C191" s="20"/>
      <c r="D191" s="17"/>
      <c r="E191" s="3"/>
      <c r="F191" s="3"/>
      <c r="G191" s="3"/>
    </row>
    <row r="192" spans="1:7" ht="12.75">
      <c r="A192" s="1"/>
      <c r="B192" s="51"/>
      <c r="C192" s="20"/>
      <c r="D192" s="17"/>
      <c r="E192" s="3"/>
      <c r="F192" s="3"/>
      <c r="G192" s="3"/>
    </row>
    <row r="193" spans="1:6" ht="15.75">
      <c r="A193" s="121" t="s">
        <v>71</v>
      </c>
      <c r="B193" s="51"/>
      <c r="C193" s="1"/>
      <c r="D193" s="2"/>
      <c r="E193" s="1"/>
      <c r="F193" s="1"/>
    </row>
    <row r="194" spans="1:6" ht="12.75">
      <c r="A194" s="45"/>
      <c r="B194" s="51"/>
      <c r="C194" s="1"/>
      <c r="D194" s="1"/>
      <c r="E194" s="1"/>
      <c r="F194" s="1"/>
    </row>
    <row r="195" spans="1:7" ht="12.75">
      <c r="A195" s="32"/>
      <c r="B195" s="6"/>
      <c r="C195" s="1"/>
      <c r="D195" s="4"/>
      <c r="E195" s="1"/>
      <c r="F195" s="5"/>
      <c r="G195" s="3"/>
    </row>
    <row r="196" spans="1:7" ht="12.75">
      <c r="A196" s="32"/>
      <c r="B196" s="52"/>
      <c r="C196" s="64"/>
      <c r="D196" s="3"/>
      <c r="E196" s="63"/>
      <c r="F196" s="63"/>
      <c r="G196" s="63"/>
    </row>
    <row r="197" spans="1:7" ht="13.5" thickBot="1">
      <c r="A197" s="1"/>
      <c r="B197" s="53"/>
      <c r="C197" s="1"/>
      <c r="D197" s="1"/>
      <c r="E197" s="1"/>
      <c r="F197" s="1"/>
      <c r="G197" s="1"/>
    </row>
    <row r="198" spans="1:7" ht="12.75">
      <c r="A198" s="57" t="s">
        <v>103</v>
      </c>
      <c r="B198" s="58" t="s">
        <v>0</v>
      </c>
      <c r="C198" s="58" t="s">
        <v>8</v>
      </c>
      <c r="D198" s="68" t="s">
        <v>9</v>
      </c>
      <c r="E198" s="58" t="s">
        <v>1</v>
      </c>
      <c r="F198" s="58" t="s">
        <v>2</v>
      </c>
      <c r="G198" s="58" t="s">
        <v>1</v>
      </c>
    </row>
    <row r="199" spans="1:7" ht="13.5" thickBot="1">
      <c r="A199" s="59" t="s">
        <v>3</v>
      </c>
      <c r="B199" s="60" t="s">
        <v>4</v>
      </c>
      <c r="C199" s="61"/>
      <c r="D199" s="69" t="s">
        <v>5</v>
      </c>
      <c r="E199" s="60" t="s">
        <v>4</v>
      </c>
      <c r="F199" s="60" t="s">
        <v>6</v>
      </c>
      <c r="G199" s="60" t="s">
        <v>12</v>
      </c>
    </row>
    <row r="200" spans="1:7" ht="12.75">
      <c r="A200" s="33"/>
      <c r="B200" s="73"/>
      <c r="C200" s="34"/>
      <c r="D200" s="35"/>
      <c r="E200" s="36"/>
      <c r="F200" s="36"/>
      <c r="G200" s="36"/>
    </row>
    <row r="201" spans="1:10" ht="12.75">
      <c r="A201" s="37" t="s">
        <v>30</v>
      </c>
      <c r="B201" s="168">
        <f>E29</f>
        <v>0</v>
      </c>
      <c r="C201" s="38">
        <v>1</v>
      </c>
      <c r="D201" s="65">
        <v>21</v>
      </c>
      <c r="E201" s="155">
        <f aca="true" t="shared" si="47" ref="E201:E207">B201*C201</f>
        <v>0</v>
      </c>
      <c r="F201" s="155">
        <f aca="true" t="shared" si="48" ref="F201:F209">E201*D201*0.01</f>
        <v>0</v>
      </c>
      <c r="G201" s="155">
        <f aca="true" t="shared" si="49" ref="G201:G207">E201+F201</f>
        <v>0</v>
      </c>
      <c r="I201" s="151"/>
      <c r="J201" s="145"/>
    </row>
    <row r="202" spans="1:10" ht="12.75">
      <c r="A202" s="37" t="s">
        <v>20</v>
      </c>
      <c r="B202" s="168">
        <f>E49</f>
        <v>0</v>
      </c>
      <c r="C202" s="38">
        <v>1</v>
      </c>
      <c r="D202" s="65">
        <v>21</v>
      </c>
      <c r="E202" s="155">
        <f t="shared" si="47"/>
        <v>0</v>
      </c>
      <c r="F202" s="155">
        <f t="shared" si="48"/>
        <v>0</v>
      </c>
      <c r="G202" s="155">
        <f t="shared" si="49"/>
        <v>0</v>
      </c>
      <c r="I202" s="151"/>
      <c r="J202" s="145"/>
    </row>
    <row r="203" spans="1:10" ht="12.75">
      <c r="A203" s="37" t="s">
        <v>61</v>
      </c>
      <c r="B203" s="168">
        <f>E82</f>
        <v>0</v>
      </c>
      <c r="C203" s="38">
        <v>1</v>
      </c>
      <c r="D203" s="65">
        <v>21</v>
      </c>
      <c r="E203" s="155">
        <f aca="true" t="shared" si="50" ref="E203:E205">B203*C203</f>
        <v>0</v>
      </c>
      <c r="F203" s="155">
        <f aca="true" t="shared" si="51" ref="F203:F205">E203*D203*0.01</f>
        <v>0</v>
      </c>
      <c r="G203" s="155">
        <f aca="true" t="shared" si="52" ref="G203:G205">E203+F203</f>
        <v>0</v>
      </c>
      <c r="I203" s="151"/>
      <c r="J203" s="145"/>
    </row>
    <row r="204" spans="1:10" ht="12.75">
      <c r="A204" s="37" t="s">
        <v>62</v>
      </c>
      <c r="B204" s="168">
        <f>E104</f>
        <v>0</v>
      </c>
      <c r="C204" s="38">
        <v>1</v>
      </c>
      <c r="D204" s="65">
        <v>21</v>
      </c>
      <c r="E204" s="155">
        <f t="shared" si="50"/>
        <v>0</v>
      </c>
      <c r="F204" s="155">
        <f t="shared" si="51"/>
        <v>0</v>
      </c>
      <c r="G204" s="155">
        <f t="shared" si="52"/>
        <v>0</v>
      </c>
      <c r="I204" s="151"/>
      <c r="J204" s="145"/>
    </row>
    <row r="205" spans="1:10" ht="12.75">
      <c r="A205" s="37" t="s">
        <v>63</v>
      </c>
      <c r="B205" s="168">
        <f>E136</f>
        <v>0</v>
      </c>
      <c r="C205" s="38">
        <v>1</v>
      </c>
      <c r="D205" s="65">
        <v>21</v>
      </c>
      <c r="E205" s="155">
        <f t="shared" si="50"/>
        <v>0</v>
      </c>
      <c r="F205" s="155">
        <f t="shared" si="51"/>
        <v>0</v>
      </c>
      <c r="G205" s="155">
        <f t="shared" si="52"/>
        <v>0</v>
      </c>
      <c r="I205" s="151"/>
      <c r="J205" s="145"/>
    </row>
    <row r="206" spans="1:10" ht="12.75">
      <c r="A206" s="37" t="s">
        <v>31</v>
      </c>
      <c r="B206" s="168">
        <f>E159</f>
        <v>0</v>
      </c>
      <c r="C206" s="38">
        <v>1</v>
      </c>
      <c r="D206" s="65">
        <v>21</v>
      </c>
      <c r="E206" s="155">
        <f t="shared" si="47"/>
        <v>0</v>
      </c>
      <c r="F206" s="155">
        <f t="shared" si="48"/>
        <v>0</v>
      </c>
      <c r="G206" s="155">
        <f t="shared" si="49"/>
        <v>0</v>
      </c>
      <c r="I206" s="151"/>
      <c r="J206" s="145"/>
    </row>
    <row r="207" spans="1:10" ht="12.75">
      <c r="A207" s="37" t="s">
        <v>23</v>
      </c>
      <c r="B207" s="168">
        <f>E185</f>
        <v>0</v>
      </c>
      <c r="C207" s="38">
        <v>1</v>
      </c>
      <c r="D207" s="65">
        <v>21</v>
      </c>
      <c r="E207" s="155">
        <f t="shared" si="47"/>
        <v>0</v>
      </c>
      <c r="F207" s="155">
        <f t="shared" si="48"/>
        <v>0</v>
      </c>
      <c r="G207" s="155">
        <f t="shared" si="49"/>
        <v>0</v>
      </c>
      <c r="I207" s="151"/>
      <c r="J207" s="145"/>
    </row>
    <row r="208" spans="1:10" ht="12.75">
      <c r="A208" s="37" t="s">
        <v>65</v>
      </c>
      <c r="B208" s="168"/>
      <c r="C208" s="38">
        <v>1</v>
      </c>
      <c r="D208" s="65">
        <v>21</v>
      </c>
      <c r="E208" s="155">
        <f aca="true" t="shared" si="53" ref="E208">B208*C208</f>
        <v>0</v>
      </c>
      <c r="F208" s="155">
        <f t="shared" si="48"/>
        <v>0</v>
      </c>
      <c r="G208" s="155">
        <f aca="true" t="shared" si="54" ref="G208">E208+F208</f>
        <v>0</v>
      </c>
      <c r="I208" s="151"/>
      <c r="J208" s="145"/>
    </row>
    <row r="209" spans="1:10" ht="12.75">
      <c r="A209" s="37" t="s">
        <v>16</v>
      </c>
      <c r="B209" s="168"/>
      <c r="C209" s="38">
        <v>1</v>
      </c>
      <c r="D209" s="65">
        <v>21</v>
      </c>
      <c r="E209" s="155">
        <f aca="true" t="shared" si="55" ref="E209">B209*C209</f>
        <v>0</v>
      </c>
      <c r="F209" s="155">
        <f t="shared" si="48"/>
        <v>0</v>
      </c>
      <c r="G209" s="155">
        <f aca="true" t="shared" si="56" ref="G209">E209+F209</f>
        <v>0</v>
      </c>
      <c r="H209" s="138"/>
      <c r="I209" s="151"/>
      <c r="J209" s="145"/>
    </row>
    <row r="210" spans="1:14" ht="13.5" thickBot="1">
      <c r="A210" s="39"/>
      <c r="B210" s="167"/>
      <c r="C210" s="40"/>
      <c r="D210" s="41"/>
      <c r="E210" s="156"/>
      <c r="F210" s="156"/>
      <c r="G210" s="156"/>
      <c r="I210" s="151"/>
      <c r="N210" s="140"/>
    </row>
    <row r="211" spans="1:7" ht="13.5" thickBot="1">
      <c r="A211" s="42"/>
      <c r="B211" s="54"/>
      <c r="C211" s="43" t="s">
        <v>7</v>
      </c>
      <c r="D211" s="43"/>
      <c r="E211" s="157">
        <f>SUM(E200:E210)</f>
        <v>0</v>
      </c>
      <c r="F211" s="157">
        <f>SUM(F200:F210)</f>
        <v>0</v>
      </c>
      <c r="G211" s="158">
        <f>SUM(G200:G210)</f>
        <v>0</v>
      </c>
    </row>
    <row r="212" spans="1:15" ht="13.5" thickBot="1">
      <c r="A212" s="42"/>
      <c r="B212" s="54"/>
      <c r="C212" s="43"/>
      <c r="D212" s="43"/>
      <c r="E212" s="47"/>
      <c r="F212" s="47"/>
      <c r="G212" s="47"/>
      <c r="M212" s="149"/>
      <c r="N212" s="144"/>
      <c r="O212" s="149"/>
    </row>
    <row r="213" spans="1:7" ht="13.5" thickBot="1">
      <c r="A213" s="78" t="s">
        <v>13</v>
      </c>
      <c r="B213" s="169">
        <f>E211</f>
        <v>0</v>
      </c>
      <c r="C213" s="62" t="s">
        <v>11</v>
      </c>
      <c r="D213" s="1"/>
      <c r="E213" s="7"/>
      <c r="F213" s="1"/>
      <c r="G213" s="1"/>
    </row>
    <row r="214" spans="1:11" ht="13.5" thickBot="1">
      <c r="A214" s="78" t="s">
        <v>19</v>
      </c>
      <c r="B214" s="170">
        <f>F211</f>
        <v>0</v>
      </c>
      <c r="C214" s="79" t="s">
        <v>11</v>
      </c>
      <c r="D214" s="1"/>
      <c r="E214" s="7"/>
      <c r="F214" s="1"/>
      <c r="G214" s="1"/>
      <c r="K214" s="140"/>
    </row>
    <row r="215" spans="1:11" ht="13.5" thickBot="1">
      <c r="A215" s="78" t="s">
        <v>14</v>
      </c>
      <c r="B215" s="169">
        <f>G211</f>
        <v>0</v>
      </c>
      <c r="C215" s="62" t="s">
        <v>11</v>
      </c>
      <c r="D215" s="1"/>
      <c r="E215" s="153" t="s">
        <v>10</v>
      </c>
      <c r="F215" s="1"/>
      <c r="G215" s="1"/>
      <c r="K215" s="140"/>
    </row>
    <row r="216" spans="1:7" ht="12.75">
      <c r="A216" s="28"/>
      <c r="B216" s="51"/>
      <c r="C216" s="1"/>
      <c r="D216" s="1"/>
      <c r="E216" s="171" t="s">
        <v>93</v>
      </c>
      <c r="F216" s="172"/>
      <c r="G216" s="172"/>
    </row>
    <row r="217" spans="1:11" ht="12.75">
      <c r="A217" s="46"/>
      <c r="B217" s="51"/>
      <c r="C217" s="49"/>
      <c r="D217" s="48"/>
      <c r="E217" s="173" t="s">
        <v>94</v>
      </c>
      <c r="F217" s="174"/>
      <c r="G217" s="175"/>
      <c r="K217" s="140"/>
    </row>
    <row r="218" spans="1:11" ht="12.75">
      <c r="A218" s="66"/>
      <c r="B218" s="51"/>
      <c r="C218" s="49"/>
      <c r="D218" s="49"/>
      <c r="E218" s="176"/>
      <c r="F218" s="177"/>
      <c r="G218" s="178"/>
      <c r="K218" s="140"/>
    </row>
    <row r="219" spans="1:7" ht="12.75" customHeight="1">
      <c r="A219" s="12"/>
      <c r="B219" s="51"/>
      <c r="C219" s="1"/>
      <c r="D219" s="2"/>
      <c r="E219" s="171" t="s">
        <v>95</v>
      </c>
      <c r="F219" s="179"/>
      <c r="G219" s="171"/>
    </row>
    <row r="220" spans="1:7" ht="12.75">
      <c r="A220" s="13"/>
      <c r="B220" s="51"/>
      <c r="C220" s="153"/>
      <c r="D220" s="48"/>
      <c r="E220" s="171" t="s">
        <v>96</v>
      </c>
      <c r="F220" s="172"/>
      <c r="G220" s="171"/>
    </row>
    <row r="221" spans="1:7" ht="12.75">
      <c r="A221" s="13"/>
      <c r="B221" s="51"/>
      <c r="C221" s="49"/>
      <c r="D221" s="49"/>
      <c r="E221" s="67"/>
      <c r="F221" s="3"/>
      <c r="G221" s="1"/>
    </row>
    <row r="222" spans="1:7" ht="12.75">
      <c r="A222" s="13"/>
      <c r="B222" s="51"/>
      <c r="C222" s="1"/>
      <c r="D222" s="1"/>
      <c r="E222" s="1"/>
      <c r="F222" s="1"/>
      <c r="G222" s="1"/>
    </row>
    <row r="223" spans="1:7" ht="12.75">
      <c r="A223" s="13"/>
      <c r="B223" s="51"/>
      <c r="C223" s="1"/>
      <c r="D223" s="1"/>
      <c r="E223" s="1"/>
      <c r="F223" s="1"/>
      <c r="G223" s="1"/>
    </row>
    <row r="224" spans="1:7" ht="12.75">
      <c r="A224" s="13"/>
      <c r="B224" s="51"/>
      <c r="C224" s="1"/>
      <c r="D224" s="1"/>
      <c r="E224" s="1"/>
      <c r="F224" s="1"/>
      <c r="G224" s="1"/>
    </row>
    <row r="225" spans="1:7" ht="12.75">
      <c r="A225" s="13"/>
      <c r="B225" s="51"/>
      <c r="C225" s="152"/>
      <c r="D225" s="1"/>
      <c r="E225" s="1"/>
      <c r="F225" s="1"/>
      <c r="G225" s="1"/>
    </row>
    <row r="226" spans="1:7" ht="12.75">
      <c r="A226" s="13"/>
      <c r="B226" s="51"/>
      <c r="C226" s="152"/>
      <c r="D226" s="1"/>
      <c r="E226" s="1"/>
      <c r="F226" s="1"/>
      <c r="G226" s="1"/>
    </row>
    <row r="227" spans="1:7" ht="12.75">
      <c r="A227" s="13"/>
      <c r="B227" s="51"/>
      <c r="C227" s="1"/>
      <c r="D227" s="1"/>
      <c r="E227" s="1"/>
      <c r="F227" s="1"/>
      <c r="G227" s="1"/>
    </row>
    <row r="228" spans="1:7" ht="12.75">
      <c r="A228" s="13"/>
      <c r="B228" s="51"/>
      <c r="C228" s="1"/>
      <c r="D228" s="1"/>
      <c r="E228" s="1"/>
      <c r="F228" s="1"/>
      <c r="G228" s="1"/>
    </row>
    <row r="229" spans="1:7" ht="12.75">
      <c r="A229" s="13"/>
      <c r="B229" s="51"/>
      <c r="C229" s="1"/>
      <c r="D229" s="1"/>
      <c r="E229" s="1"/>
      <c r="F229" s="1"/>
      <c r="G229" s="1"/>
    </row>
    <row r="230" spans="1:7" ht="12.75">
      <c r="A230" s="13"/>
      <c r="B230" s="51"/>
      <c r="C230" s="1"/>
      <c r="D230" s="1"/>
      <c r="E230" s="1"/>
      <c r="F230" s="1"/>
      <c r="G230" s="1"/>
    </row>
    <row r="231" spans="1:7" ht="12.75">
      <c r="A231" s="13"/>
      <c r="B231" s="51"/>
      <c r="C231" s="1"/>
      <c r="D231" s="1"/>
      <c r="E231" s="1"/>
      <c r="F231" s="1"/>
      <c r="G231" s="1"/>
    </row>
    <row r="232" spans="1:7" ht="12.75">
      <c r="A232" s="13"/>
      <c r="B232" s="51"/>
      <c r="C232" s="1"/>
      <c r="D232" s="1"/>
      <c r="E232" s="1"/>
      <c r="F232" s="1"/>
      <c r="G232" s="1"/>
    </row>
    <row r="233" spans="1:7" ht="12.75">
      <c r="A233" s="13"/>
      <c r="B233" s="51"/>
      <c r="C233" s="1"/>
      <c r="D233" s="1"/>
      <c r="E233" s="1"/>
      <c r="F233" s="1"/>
      <c r="G233" s="1"/>
    </row>
    <row r="234" spans="1:7" ht="12.75">
      <c r="A234" s="13"/>
      <c r="B234" s="51"/>
      <c r="C234" s="1"/>
      <c r="D234" s="1"/>
      <c r="E234" s="1"/>
      <c r="F234" s="1"/>
      <c r="G234" s="1"/>
    </row>
    <row r="235" spans="1:7" ht="12.75">
      <c r="A235" s="13"/>
      <c r="B235" s="51"/>
      <c r="C235" s="1"/>
      <c r="D235" s="1"/>
      <c r="E235" s="1"/>
      <c r="F235" s="1"/>
      <c r="G235" s="1"/>
    </row>
    <row r="236" spans="1:7" ht="12.75">
      <c r="A236" s="13"/>
      <c r="B236" s="51"/>
      <c r="C236" s="1"/>
      <c r="D236" s="1"/>
      <c r="E236" s="1"/>
      <c r="F236" s="1"/>
      <c r="G236" s="1"/>
    </row>
    <row r="237" spans="1:7" ht="12.75">
      <c r="A237" s="13"/>
      <c r="B237" s="51"/>
      <c r="C237" s="1"/>
      <c r="D237" s="1"/>
      <c r="E237" s="1"/>
      <c r="F237" s="1"/>
      <c r="G237" s="1"/>
    </row>
    <row r="238" spans="1:7" ht="12.75">
      <c r="A238" s="13"/>
      <c r="B238" s="51"/>
      <c r="C238" s="1"/>
      <c r="D238" s="1"/>
      <c r="E238" s="1"/>
      <c r="F238" s="1"/>
      <c r="G238" s="1"/>
    </row>
    <row r="239" spans="1:7" ht="12.75">
      <c r="A239" s="13"/>
      <c r="B239" s="51"/>
      <c r="C239" s="1"/>
      <c r="D239" s="1"/>
      <c r="E239" s="1"/>
      <c r="F239" s="1"/>
      <c r="G239" s="1"/>
    </row>
    <row r="240" spans="1:7" ht="12.75">
      <c r="A240" s="13"/>
      <c r="B240" s="51"/>
      <c r="C240" s="1"/>
      <c r="D240" s="1"/>
      <c r="E240" s="1"/>
      <c r="F240" s="1"/>
      <c r="G240" s="1"/>
    </row>
    <row r="241" spans="1:7" ht="12.75">
      <c r="A241" s="13"/>
      <c r="B241" s="51"/>
      <c r="C241" s="1"/>
      <c r="D241" s="1"/>
      <c r="E241" s="1"/>
      <c r="F241" s="1"/>
      <c r="G241" s="1"/>
    </row>
    <row r="242" spans="1:7" ht="12.75">
      <c r="A242" s="23"/>
      <c r="B242" s="51"/>
      <c r="C242" s="8"/>
      <c r="D242" s="18"/>
      <c r="E242" s="18"/>
      <c r="F242" s="24"/>
      <c r="G242" s="24"/>
    </row>
    <row r="243" spans="1:7" ht="12.75">
      <c r="A243" s="1"/>
      <c r="B243" s="51"/>
      <c r="C243" s="1"/>
      <c r="D243" s="1"/>
      <c r="E243" s="1"/>
      <c r="F243" s="1"/>
      <c r="G243" s="1"/>
    </row>
    <row r="244" spans="1:7" ht="12.75">
      <c r="A244" s="1"/>
      <c r="B244" s="51"/>
      <c r="C244" s="1"/>
      <c r="D244" s="1"/>
      <c r="E244" s="1"/>
      <c r="F244" s="1"/>
      <c r="G244" s="1"/>
    </row>
    <row r="245" spans="1:7" ht="14.25">
      <c r="A245" s="1"/>
      <c r="B245" s="55"/>
      <c r="C245" s="25"/>
      <c r="D245" s="1"/>
      <c r="E245" s="1"/>
      <c r="F245" s="1"/>
      <c r="G245" s="1"/>
    </row>
    <row r="246" spans="1:7" ht="18.75">
      <c r="A246" s="19"/>
      <c r="B246" s="51"/>
      <c r="C246" s="1"/>
      <c r="D246" s="1"/>
      <c r="E246" s="1"/>
      <c r="F246" s="1"/>
      <c r="G246" s="1"/>
    </row>
    <row r="247" spans="1:7" ht="12.75">
      <c r="A247" s="1"/>
      <c r="B247" s="51"/>
      <c r="C247" s="20"/>
      <c r="E247" s="17"/>
      <c r="F247" s="3"/>
      <c r="G247" s="3"/>
    </row>
    <row r="248" spans="1:7" ht="12.75">
      <c r="A248" s="1"/>
      <c r="B248" s="51"/>
      <c r="C248" s="20"/>
      <c r="E248" s="17"/>
      <c r="F248" s="3"/>
      <c r="G248" s="3"/>
    </row>
    <row r="249" spans="1:7" ht="12.75">
      <c r="A249" s="1"/>
      <c r="B249" s="51"/>
      <c r="C249" s="20"/>
      <c r="E249" s="17"/>
      <c r="F249" s="3"/>
      <c r="G249" s="3"/>
    </row>
    <row r="250" spans="1:7" ht="12.75">
      <c r="A250" s="1"/>
      <c r="B250" s="51"/>
      <c r="C250" s="20"/>
      <c r="E250" s="17"/>
      <c r="F250" s="3"/>
      <c r="G250" s="3"/>
    </row>
    <row r="251" spans="1:7" ht="12.75">
      <c r="A251" s="1"/>
      <c r="B251" s="51"/>
      <c r="C251" s="20"/>
      <c r="E251" s="17"/>
      <c r="F251" s="3"/>
      <c r="G251" s="3"/>
    </row>
    <row r="252" spans="1:7" ht="12.75">
      <c r="A252" s="1"/>
      <c r="B252" s="51"/>
      <c r="C252" s="20"/>
      <c r="E252" s="17"/>
      <c r="F252" s="3"/>
      <c r="G252" s="3"/>
    </row>
    <row r="253" spans="1:7" ht="12.75">
      <c r="A253" s="1"/>
      <c r="B253" s="51"/>
      <c r="C253" s="20"/>
      <c r="E253" s="17"/>
      <c r="F253" s="3"/>
      <c r="G253" s="3"/>
    </row>
    <row r="254" spans="1:7" ht="12.75">
      <c r="A254" s="1"/>
      <c r="B254" s="51"/>
      <c r="C254" s="20"/>
      <c r="E254" s="17"/>
      <c r="F254" s="3"/>
      <c r="G254" s="3"/>
    </row>
    <row r="255" spans="1:7" ht="12.75">
      <c r="A255" s="1"/>
      <c r="B255" s="51"/>
      <c r="C255" s="20"/>
      <c r="E255" s="17"/>
      <c r="F255" s="3"/>
      <c r="G255" s="3"/>
    </row>
    <row r="256" spans="1:7" ht="12.75">
      <c r="A256" s="1"/>
      <c r="B256" s="51"/>
      <c r="C256" s="20"/>
      <c r="E256" s="17"/>
      <c r="F256" s="3"/>
      <c r="G256" s="3"/>
    </row>
    <row r="257" spans="1:7" ht="12.75">
      <c r="A257" s="1"/>
      <c r="B257" s="51"/>
      <c r="C257" s="20"/>
      <c r="E257" s="17"/>
      <c r="F257" s="3"/>
      <c r="G257" s="3"/>
    </row>
    <row r="258" spans="1:7" ht="12.75">
      <c r="A258" s="1"/>
      <c r="B258" s="51"/>
      <c r="C258" s="20"/>
      <c r="E258" s="17"/>
      <c r="F258" s="3"/>
      <c r="G258" s="3"/>
    </row>
    <row r="259" spans="1:7" ht="12.75">
      <c r="A259" s="1"/>
      <c r="B259" s="51"/>
      <c r="C259" s="20"/>
      <c r="E259" s="17"/>
      <c r="F259" s="3"/>
      <c r="G259" s="3"/>
    </row>
    <row r="260" spans="1:7" ht="12.75">
      <c r="A260" s="1"/>
      <c r="B260" s="51"/>
      <c r="C260" s="20"/>
      <c r="E260" s="17"/>
      <c r="F260" s="3"/>
      <c r="G260" s="3"/>
    </row>
    <row r="261" spans="1:7" ht="12.75">
      <c r="A261" s="1"/>
      <c r="B261" s="51"/>
      <c r="C261" s="20"/>
      <c r="E261" s="17"/>
      <c r="F261" s="3"/>
      <c r="G261" s="3"/>
    </row>
    <row r="262" spans="1:7" ht="12.75">
      <c r="A262" s="1"/>
      <c r="B262" s="51"/>
      <c r="C262" s="20"/>
      <c r="E262" s="17"/>
      <c r="F262" s="3"/>
      <c r="G262" s="3"/>
    </row>
    <row r="263" spans="1:7" ht="12.75">
      <c r="A263" s="1"/>
      <c r="B263" s="51"/>
      <c r="C263" s="20"/>
      <c r="E263" s="17"/>
      <c r="F263" s="3"/>
      <c r="G263" s="3"/>
    </row>
    <row r="264" spans="1:7" ht="12.75">
      <c r="A264" s="1"/>
      <c r="B264" s="51"/>
      <c r="C264" s="20"/>
      <c r="E264" s="17"/>
      <c r="F264" s="3"/>
      <c r="G264" s="3"/>
    </row>
    <row r="265" spans="1:7" ht="12.75">
      <c r="A265" s="1"/>
      <c r="B265" s="51"/>
      <c r="C265" s="20"/>
      <c r="E265" s="17"/>
      <c r="F265" s="3"/>
      <c r="G265" s="3"/>
    </row>
    <row r="266" spans="1:7" ht="12.75">
      <c r="A266" s="1"/>
      <c r="B266" s="51"/>
      <c r="C266" s="20"/>
      <c r="E266" s="17"/>
      <c r="F266" s="3"/>
      <c r="G266" s="3"/>
    </row>
    <row r="267" spans="1:7" ht="12.75">
      <c r="A267" s="1"/>
      <c r="B267" s="51"/>
      <c r="C267" s="20"/>
      <c r="E267" s="17"/>
      <c r="F267" s="3"/>
      <c r="G267" s="3"/>
    </row>
    <row r="268" spans="1:7" ht="12.75">
      <c r="A268" s="1"/>
      <c r="B268" s="51"/>
      <c r="C268" s="20"/>
      <c r="E268" s="17"/>
      <c r="F268" s="3"/>
      <c r="G268" s="3"/>
    </row>
    <row r="269" spans="1:7" ht="12.75">
      <c r="A269" s="1"/>
      <c r="B269" s="51"/>
      <c r="C269" s="20"/>
      <c r="E269" s="17"/>
      <c r="F269" s="3"/>
      <c r="G269" s="3"/>
    </row>
    <row r="270" spans="1:7" ht="12.75">
      <c r="A270" s="1"/>
      <c r="B270" s="51"/>
      <c r="C270" s="20"/>
      <c r="E270" s="17"/>
      <c r="F270" s="3"/>
      <c r="G270" s="3"/>
    </row>
    <row r="271" spans="1:7" ht="12.75">
      <c r="A271" s="1"/>
      <c r="B271" s="51"/>
      <c r="C271" s="20"/>
      <c r="E271" s="17"/>
      <c r="F271" s="3"/>
      <c r="G271" s="3"/>
    </row>
    <row r="272" spans="1:7" ht="12.75">
      <c r="A272" s="1"/>
      <c r="B272" s="51"/>
      <c r="C272" s="20"/>
      <c r="E272" s="17"/>
      <c r="F272" s="3"/>
      <c r="G272" s="3"/>
    </row>
    <row r="273" spans="1:7" ht="12.75">
      <c r="A273" s="1"/>
      <c r="B273" s="51"/>
      <c r="C273" s="20"/>
      <c r="E273" s="17"/>
      <c r="F273" s="3"/>
      <c r="G273" s="3"/>
    </row>
    <row r="274" spans="1:7" ht="12.75">
      <c r="A274" s="1"/>
      <c r="B274" s="51"/>
      <c r="C274" s="20"/>
      <c r="E274" s="17"/>
      <c r="F274" s="3"/>
      <c r="G274" s="3"/>
    </row>
    <row r="275" spans="1:7" ht="12.75">
      <c r="A275" s="1"/>
      <c r="B275" s="51"/>
      <c r="C275" s="20"/>
      <c r="E275" s="17"/>
      <c r="F275" s="3"/>
      <c r="G275" s="3"/>
    </row>
    <row r="276" spans="1:7" ht="12.75">
      <c r="A276" s="1"/>
      <c r="B276" s="51"/>
      <c r="C276" s="20"/>
      <c r="E276" s="17"/>
      <c r="F276" s="3"/>
      <c r="G276" s="3"/>
    </row>
    <row r="277" spans="1:7" ht="12.75">
      <c r="A277" s="1"/>
      <c r="B277" s="51"/>
      <c r="C277" s="20"/>
      <c r="E277" s="17"/>
      <c r="F277" s="3"/>
      <c r="G277" s="3"/>
    </row>
    <row r="278" spans="1:7" ht="12.75">
      <c r="A278" s="1"/>
      <c r="B278" s="51"/>
      <c r="C278" s="20"/>
      <c r="E278" s="17"/>
      <c r="F278" s="3"/>
      <c r="G278" s="3"/>
    </row>
    <row r="279" spans="1:7" ht="12.75">
      <c r="A279" s="1"/>
      <c r="B279" s="51"/>
      <c r="C279" s="20"/>
      <c r="E279" s="17"/>
      <c r="F279" s="3"/>
      <c r="G279" s="3"/>
    </row>
    <row r="280" spans="1:7" ht="12.75">
      <c r="A280" s="1"/>
      <c r="B280" s="51"/>
      <c r="C280" s="20"/>
      <c r="E280" s="17"/>
      <c r="F280" s="3"/>
      <c r="G280" s="3"/>
    </row>
    <row r="281" spans="1:7" ht="12.75">
      <c r="A281" s="1"/>
      <c r="B281" s="51"/>
      <c r="C281" s="20"/>
      <c r="E281" s="17"/>
      <c r="F281" s="3"/>
      <c r="G281" s="3"/>
    </row>
    <row r="282" spans="1:7" ht="12.75">
      <c r="A282" s="1"/>
      <c r="B282" s="51"/>
      <c r="C282" s="20"/>
      <c r="E282" s="17"/>
      <c r="F282" s="3"/>
      <c r="G282" s="3"/>
    </row>
    <row r="283" spans="1:7" ht="12.75">
      <c r="A283" s="1"/>
      <c r="B283" s="51"/>
      <c r="C283" s="1"/>
      <c r="D283" s="2"/>
      <c r="E283" s="1"/>
      <c r="F283" s="1"/>
      <c r="G283" s="1"/>
    </row>
    <row r="284" spans="1:7" ht="20.25">
      <c r="A284" s="12"/>
      <c r="B284" s="51"/>
      <c r="C284" s="1"/>
      <c r="D284" s="1"/>
      <c r="E284" s="1"/>
      <c r="F284" s="1"/>
      <c r="G284" s="1"/>
    </row>
    <row r="285" spans="1:7" ht="15.75">
      <c r="A285" s="13"/>
      <c r="B285" s="56"/>
      <c r="C285" s="15"/>
      <c r="D285" s="16"/>
      <c r="E285" s="3"/>
      <c r="F285" s="3"/>
      <c r="G285" s="3"/>
    </row>
    <row r="286" spans="1:7" ht="13.5">
      <c r="A286" s="14"/>
      <c r="B286" s="52"/>
      <c r="C286" s="3"/>
      <c r="D286" s="5"/>
      <c r="E286" s="3"/>
      <c r="F286" s="3"/>
      <c r="G286" s="3"/>
    </row>
    <row r="287" spans="1:7" ht="13.5">
      <c r="A287" s="14"/>
      <c r="B287" s="51"/>
      <c r="C287" s="1"/>
      <c r="D287" s="1"/>
      <c r="E287" s="1"/>
      <c r="F287" s="1"/>
      <c r="G287" s="1"/>
    </row>
    <row r="288" spans="1:7" ht="12.75">
      <c r="A288" s="1"/>
      <c r="B288" s="29"/>
      <c r="C288" s="8"/>
      <c r="D288" s="8"/>
      <c r="E288" s="8"/>
      <c r="F288" s="8"/>
      <c r="G288" s="8"/>
    </row>
    <row r="289" spans="1:7" ht="12.75">
      <c r="A289" s="8"/>
      <c r="B289" s="29"/>
      <c r="C289" s="26"/>
      <c r="D289" s="8"/>
      <c r="E289" s="8"/>
      <c r="F289" s="8"/>
      <c r="G289" s="8"/>
    </row>
    <row r="290" spans="1:7" ht="12.75">
      <c r="A290" s="8"/>
      <c r="B290" s="30"/>
      <c r="C290" s="9"/>
      <c r="D290" s="10"/>
      <c r="E290" s="11"/>
      <c r="F290" s="11"/>
      <c r="G290" s="11"/>
    </row>
    <row r="291" spans="1:7" ht="12.75">
      <c r="A291" s="27"/>
      <c r="B291" s="30"/>
      <c r="C291" s="9"/>
      <c r="D291" s="10"/>
      <c r="E291" s="11"/>
      <c r="F291" s="11"/>
      <c r="G291" s="11"/>
    </row>
    <row r="292" spans="1:7" ht="12.75">
      <c r="A292" s="27"/>
      <c r="B292" s="30"/>
      <c r="C292" s="9"/>
      <c r="D292" s="10"/>
      <c r="E292" s="11"/>
      <c r="F292" s="11"/>
      <c r="G292" s="11"/>
    </row>
    <row r="293" spans="1:7" ht="12.75">
      <c r="A293" s="27"/>
      <c r="B293" s="30"/>
      <c r="C293" s="9"/>
      <c r="D293" s="10"/>
      <c r="E293" s="11"/>
      <c r="F293" s="11"/>
      <c r="G293" s="11"/>
    </row>
    <row r="294" spans="1:7" s="21" customFormat="1" ht="12.75">
      <c r="A294" s="27"/>
      <c r="B294" s="30"/>
      <c r="C294" s="9"/>
      <c r="D294" s="10"/>
      <c r="E294" s="11"/>
      <c r="F294" s="11"/>
      <c r="G294" s="11"/>
    </row>
    <row r="295" spans="1:7" s="22" customFormat="1" ht="12.75">
      <c r="A295" s="27"/>
      <c r="B295" s="31"/>
      <c r="C295" s="9"/>
      <c r="D295" s="10"/>
      <c r="E295" s="11"/>
      <c r="F295" s="11"/>
      <c r="G295" s="11"/>
    </row>
    <row r="296" spans="1:7" ht="12.75">
      <c r="A296" s="27"/>
      <c r="B296" s="30"/>
      <c r="C296" s="9"/>
      <c r="D296" s="10"/>
      <c r="E296" s="11"/>
      <c r="F296" s="11"/>
      <c r="G296" s="11"/>
    </row>
    <row r="297" spans="1:7" s="22" customFormat="1" ht="12.75">
      <c r="A297" s="23"/>
      <c r="B297" s="31"/>
      <c r="C297" s="9"/>
      <c r="D297" s="10"/>
      <c r="E297" s="11"/>
      <c r="F297" s="11"/>
      <c r="G297" s="11"/>
    </row>
    <row r="298" spans="1:7" s="22" customFormat="1" ht="12.75">
      <c r="A298" s="27"/>
      <c r="B298" s="31"/>
      <c r="C298" s="9"/>
      <c r="D298" s="10"/>
      <c r="E298" s="11"/>
      <c r="F298" s="11"/>
      <c r="G298" s="11"/>
    </row>
    <row r="299" spans="1:7" s="22" customFormat="1" ht="12.75">
      <c r="A299" s="27"/>
      <c r="B299" s="31"/>
      <c r="C299" s="9"/>
      <c r="D299" s="10"/>
      <c r="E299" s="11"/>
      <c r="F299" s="11"/>
      <c r="G299" s="11"/>
    </row>
    <row r="300" ht="12.75">
      <c r="A300" s="27"/>
    </row>
    <row r="301" spans="2:7" ht="12.75">
      <c r="B301" s="51"/>
      <c r="C301" s="8"/>
      <c r="D301" s="18"/>
      <c r="E301" s="18"/>
      <c r="F301" s="24"/>
      <c r="G301" s="24"/>
    </row>
    <row r="302" spans="1:7" ht="12.75">
      <c r="A302" s="1"/>
      <c r="B302" s="51"/>
      <c r="C302" s="1"/>
      <c r="D302" s="1"/>
      <c r="E302" s="1"/>
      <c r="F302" s="1"/>
      <c r="G302" s="1"/>
    </row>
    <row r="303" spans="1:7" ht="12.75">
      <c r="A303" s="1"/>
      <c r="B303" s="51"/>
      <c r="C303" s="1"/>
      <c r="D303" s="1"/>
      <c r="E303" s="1"/>
      <c r="F303" s="1"/>
      <c r="G303" s="1"/>
    </row>
    <row r="304" spans="1:7" ht="14.25">
      <c r="A304" s="1"/>
      <c r="B304" s="55"/>
      <c r="C304" s="25"/>
      <c r="D304" s="1"/>
      <c r="E304" s="1"/>
      <c r="F304" s="1"/>
      <c r="G304" s="1"/>
    </row>
    <row r="305" spans="1:7" ht="18.75">
      <c r="A305" s="19"/>
      <c r="B305" s="51"/>
      <c r="C305" s="1"/>
      <c r="D305" s="1"/>
      <c r="E305" s="1"/>
      <c r="F305" s="1"/>
      <c r="G305" s="1"/>
    </row>
    <row r="306" spans="1:7" ht="12.75">
      <c r="A306" s="1"/>
      <c r="B306" s="51"/>
      <c r="C306" s="20"/>
      <c r="E306" s="17"/>
      <c r="F306" s="3"/>
      <c r="G306" s="3"/>
    </row>
    <row r="307" ht="12.75">
      <c r="A307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Pavel Jarolím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Jarolím</dc:creator>
  <cp:keywords/>
  <dc:description/>
  <cp:lastModifiedBy>Lucáková Helena</cp:lastModifiedBy>
  <cp:lastPrinted>2022-09-28T14:47:24Z</cp:lastPrinted>
  <dcterms:created xsi:type="dcterms:W3CDTF">1999-04-27T10:32:58Z</dcterms:created>
  <dcterms:modified xsi:type="dcterms:W3CDTF">2022-10-19T13:35:37Z</dcterms:modified>
  <cp:category/>
  <cp:version/>
  <cp:contentType/>
  <cp:contentStatus/>
</cp:coreProperties>
</file>