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5" activeTab="5"/>
  </bookViews>
  <sheets>
    <sheet name="Část 1" sheetId="11" r:id="rId1"/>
    <sheet name="Část 2" sheetId="12" r:id="rId2"/>
    <sheet name="Část 3" sheetId="14" r:id="rId3"/>
    <sheet name="Část 4" sheetId="15" r:id="rId4"/>
    <sheet name="Část 5" sheetId="17" r:id="rId5"/>
    <sheet name="Část 6" sheetId="13" r:id="rId6"/>
  </sheets>
  <definedNames>
    <definedName name="_xlnm.Print_Area" localSheetId="0">'Část 1'!$A$1:$F$32</definedName>
    <definedName name="_xlnm.Print_Area" localSheetId="1">'Část 2'!$A$1:$F$32</definedName>
    <definedName name="_xlnm.Print_Area" localSheetId="2">'Část 3'!$A$1:$F$34</definedName>
    <definedName name="_xlnm.Print_Area" localSheetId="3">'Část 4'!$A$1:$F$37</definedName>
    <definedName name="_xlnm.Print_Area" localSheetId="4">'Část 5'!$A$1:$F$37</definedName>
    <definedName name="_xlnm.Print_Area" localSheetId="5">'Část 6'!$A$1:$F$32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<sst xmlns="http://schemas.openxmlformats.org/spreadsheetml/2006/main" count="363" uniqueCount="87">
  <si>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</si>
  <si>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</si>
  <si>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</si>
  <si>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</si>
  <si>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</si>
  <si>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</si>
  <si>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</si>
  <si>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</si>
  <si>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</si>
  <si>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</si>
  <si>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</si>
  <si>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</si>
  <si>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</si>
  <si>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</si>
  <si>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</si>
  <si>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</si>
  <si>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</si>
  <si>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</si>
  <si>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</si>
  <si>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</si>
  <si>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</si>
  <si>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</si>
  <si>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</si>
  <si>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</si>
  <si>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</si>
  <si>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</si>
  <si>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</si>
  <si>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</si>
  <si>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</si>
  <si>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</si>
  <si>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</si>
  <si>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</si>
  <si>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</si>
  <si>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</si>
  <si>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ZDRAVOTNICKÉ PŘÍSTROJE PRO KLATOVSKOU NEMOCNICI, A.S. - LABORATORNÍ TECHNIKA</t>
  </si>
  <si>
    <t>Klatovská nemocnice, a.s.</t>
  </si>
  <si>
    <t>Plzeňská 929, 339 01 Klatovy</t>
  </si>
  <si>
    <t>otevřené</t>
  </si>
  <si>
    <t xml:space="preserve"> - zajistím provoz a dodávku spotřebního materiálu včetně servisu přístroje po dobu 5 let;</t>
  </si>
  <si>
    <t xml:space="preserve"> - garantuji poskytování pozáručního servisu po dobu 5 let po skončení záruční doby;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</si>
  <si>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10 %</t>
    </r>
  </si>
  <si>
    <t>Box hlubokomrazící skříňový</t>
  </si>
  <si>
    <t>Biohazard tř. II typ A2 s příslušenstvím</t>
  </si>
  <si>
    <t>Spektrum testů / vyšetření</t>
  </si>
  <si>
    <t>Výše DPH v %</t>
  </si>
  <si>
    <t>Celková cena bez DPH</t>
  </si>
  <si>
    <t>Celková cena včetně DPH</t>
  </si>
  <si>
    <t xml:space="preserve">Kalkulace nákladů za provoz a dodávku spotřebního materiálu po dobu 5 let </t>
  </si>
  <si>
    <t>Počty vyšetření (resp. počty reportovaných výsledků z Labor. Inform. Systému - LIS) za 1 rok</t>
  </si>
  <si>
    <t>Počty vyšetření (reportovaných výsledků z Labor. Inform. Systému - LIS) za 5 let</t>
  </si>
  <si>
    <t>stanovení krevních plynů a iontů včetně ionizovaného vápníku a případně magnézia</t>
  </si>
  <si>
    <t>D dimer</t>
  </si>
  <si>
    <t>CRP</t>
  </si>
  <si>
    <t>BNP</t>
  </si>
  <si>
    <t>Ultrasenzitivní troponin</t>
  </si>
  <si>
    <t>Jednotková cena bez DPH (tj. cena stanovená za 1 vyšetření, resp. za 1 reportovaný výsledek z Labor. Inform. Systému - LIS)</t>
  </si>
  <si>
    <t xml:space="preserve">Celková nabídková cena </t>
  </si>
  <si>
    <t>imunologický</t>
  </si>
  <si>
    <t>parametrový panel</t>
  </si>
  <si>
    <t>hematologický</t>
  </si>
  <si>
    <t>periferní krev či kostní dřeň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</si>
  <si>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80 %</t>
    </r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</si>
  <si>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10 %</t>
    </r>
  </si>
  <si>
    <r>
      <t xml:space="preserve">NABÍDKOVÁ CENA za přístroj - </t>
    </r>
    <r>
      <rPr>
        <b/>
        <sz val="11"/>
        <color rgb="FFFF0000"/>
        <rFont val="Calibri"/>
        <family val="2"/>
        <scheme val="minor"/>
      </rPr>
      <t>Hodnotící kritérium a) - váha 40 %</t>
    </r>
  </si>
  <si>
    <r>
      <t xml:space="preserve">NABÍDKOVÁ CENA za provoz a dodávku spotřebního materiálu po dobu 5 let - </t>
    </r>
    <r>
      <rPr>
        <b/>
        <sz val="11"/>
        <color rgb="FFFF0000"/>
        <rFont val="Calibri"/>
        <family val="2"/>
        <scheme val="minor"/>
      </rPr>
      <t>Hodnotící kritérium b) - váha 60 %</t>
    </r>
  </si>
  <si>
    <r>
      <t xml:space="preserve">NABÍDKOVÁ CENA za přístroj - </t>
    </r>
    <r>
      <rPr>
        <b/>
        <sz val="11"/>
        <color rgb="FFFF0000"/>
        <rFont val="Calibri"/>
        <family val="2"/>
        <scheme val="minor"/>
      </rPr>
      <t>Hodnotící kritérium a) - váha 42 %</t>
    </r>
  </si>
  <si>
    <r>
      <t xml:space="preserve">NABÍDKOVÁ CENA za provoz a dodávku spotřebního materiálu po dobu 5 let - </t>
    </r>
    <r>
      <rPr>
        <b/>
        <sz val="11"/>
        <color rgb="FFFF0000"/>
        <rFont val="Calibri"/>
        <family val="2"/>
        <scheme val="minor"/>
      </rPr>
      <t>Hodnotící kritérium b) - váha 58 %</t>
    </r>
  </si>
  <si>
    <r>
      <t xml:space="preserve">NABÍDKOVÁ CENA za přístroj - </t>
    </r>
    <r>
      <rPr>
        <b/>
        <sz val="11"/>
        <color rgb="FFFF0000"/>
        <rFont val="Calibri"/>
        <family val="2"/>
        <scheme val="minor"/>
      </rPr>
      <t>Hodnotící kritérium a) - váha 60 %</t>
    </r>
  </si>
  <si>
    <r>
      <t xml:space="preserve">NABÍDKOVÁ CENA za provoz a dodávku spotřebního materiálu po dobu 5 let - </t>
    </r>
    <r>
      <rPr>
        <b/>
        <sz val="11"/>
        <color rgb="FFFF0000"/>
        <rFont val="Calibri"/>
        <family val="2"/>
        <scheme val="minor"/>
      </rPr>
      <t>Hodnotící kritérium b) - váha 40 %</t>
    </r>
  </si>
  <si>
    <t xml:space="preserve">ZDRAVOTNICKÉ PŘÍSTROJE PRO KLATOVSKOU NEMOCNICI, A.S. - LABORATORNÍ TECHNIKA </t>
  </si>
  <si>
    <t>POCT analyzátor</t>
  </si>
  <si>
    <t>Průtokový cytometr</t>
  </si>
  <si>
    <t>POCT imunoanalyzátor</t>
  </si>
  <si>
    <t>Dvoumodulový hemokultivační automat - rozšíření systému</t>
  </si>
  <si>
    <t>Část 1 - Box hlubokomrazící skříňový</t>
  </si>
  <si>
    <t>Část 3 - POCT analyzátor</t>
  </si>
  <si>
    <t>Část 4 - Průtokový cytometr</t>
  </si>
  <si>
    <t>Část 5 - POCT imunoanalyzátor</t>
  </si>
  <si>
    <t>Část 6 - Dvoumodulový hemokultivační automat - rozšíření systému</t>
  </si>
  <si>
    <t>Část 2 - Biohazard tř. II typ A2 s příslušenstvím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</si>
  <si>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https://ezak.cnpk.cz/contract_display_9304.html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</si>
  <si>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https://ezak.cnpk.cz/contract_display_9305.html</t>
  </si>
  <si>
    <t xml:space="preserve"> - přijímám zadávací, technické, administrativní obchodní a platební podmínky ve výše uvedené veřejné zakázce, včetně návrhů kupních smluv uveřejněných na profilu zadavatele: https://ezak.cnpk.cz/contract_display_9306.html</t>
  </si>
  <si>
    <t xml:space="preserve"> - přijímám zadávací, technické, administrativní obchodní a platební podmínky ve výše uvedené veřejné zakázce, včetně návrhů kupních smluv uveřejněných na profilu zadavatele: https://ezak.cnpk.cz/contract_display_9307.html</t>
  </si>
  <si>
    <t xml:space="preserve"> - přijímám zadávací, technické, administrativní obchodní a platební podmínky ve výše uvedené veřejné zakázce, včetně návrhů kupních smluv uveřejněných na profilu zadavatele: https://ezak.cnpk.cz/contract_display_9309.html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</si>
  <si>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https://ezak.cnpk.cz/contract_display_9310.html</t>
  </si>
  <si>
    <t>Mgr. Jaroslav Šíma, MBA, člen představenstva
MUDr. Jiří Zeithaml,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</si>
</sst>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7" fontId="7" fillId="0" borderId="7" xfId="2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3" fontId="13" fillId="0" borderId="2" xfId="0" applyNumberFormat="1" applyFont="1" applyBorder="1" applyAlignment="1">
      <alignment horizontal="right" vertical="center" wrapText="1"/>
    </xf>
    <xf numFmtId="164" fontId="11" fillId="4" borderId="2" xfId="0" applyNumberFormat="1" applyFont="1" applyFill="1" applyBorder="1" applyAlignment="1">
      <alignment horizontal="right" vertical="center" wrapText="1"/>
    </xf>
    <xf numFmtId="0" fontId="1" fillId="0" borderId="2" xfId="22" applyBorder="1" applyAlignment="1">
      <alignment vertical="center" wrapText="1"/>
      <protection/>
    </xf>
    <xf numFmtId="164" fontId="14" fillId="4" borderId="2" xfId="0" applyNumberFormat="1" applyFont="1" applyFill="1" applyBorder="1" applyAlignment="1" applyProtection="1">
      <alignment horizontal="right" vertical="center" wrapText="1"/>
      <protection locked="0"/>
    </xf>
    <xf numFmtId="9" fontId="14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22" applyBorder="1" applyAlignment="1">
      <alignment vertical="center" wrapText="1"/>
      <protection/>
    </xf>
    <xf numFmtId="164" fontId="14" fillId="4" borderId="7" xfId="0" applyNumberFormat="1" applyFont="1" applyFill="1" applyBorder="1" applyAlignment="1" applyProtection="1">
      <alignment horizontal="right" vertical="center" wrapText="1"/>
      <protection locked="0"/>
    </xf>
    <xf numFmtId="9" fontId="14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7" xfId="0" applyNumberFormat="1" applyFont="1" applyBorder="1" applyAlignment="1">
      <alignment horizontal="right" vertical="center" wrapText="1"/>
    </xf>
    <xf numFmtId="164" fontId="11" fillId="4" borderId="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3" fontId="1" fillId="0" borderId="6" xfId="21" applyNumberFormat="1" applyFont="1" applyBorder="1" applyAlignment="1">
      <alignment horizontal="left" vertical="center" wrapText="1"/>
      <protection/>
    </xf>
    <xf numFmtId="164" fontId="11" fillId="4" borderId="17" xfId="0" applyNumberFormat="1" applyFont="1" applyFill="1" applyBorder="1" applyAlignment="1">
      <alignment horizontal="right" vertical="center" wrapText="1"/>
    </xf>
    <xf numFmtId="0" fontId="5" fillId="0" borderId="0" xfId="0" applyFont="1"/>
    <xf numFmtId="3" fontId="1" fillId="0" borderId="1" xfId="21" applyNumberFormat="1" applyFont="1" applyBorder="1" applyAlignment="1">
      <alignment horizontal="left" vertical="center" wrapText="1"/>
      <protection/>
    </xf>
    <xf numFmtId="164" fontId="11" fillId="4" borderId="5" xfId="0" applyNumberFormat="1" applyFont="1" applyFill="1" applyBorder="1" applyAlignment="1">
      <alignment horizontal="right" vertical="center" wrapText="1"/>
    </xf>
    <xf numFmtId="164" fontId="11" fillId="4" borderId="18" xfId="0" applyNumberFormat="1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8" fillId="3" borderId="15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3" fillId="3" borderId="3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49" fontId="0" fillId="0" borderId="40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 1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J9" sqref="J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03" t="s">
        <v>15</v>
      </c>
      <c r="B1" s="104"/>
      <c r="C1" s="104"/>
      <c r="D1" s="104"/>
      <c r="E1" s="104"/>
      <c r="F1" s="105"/>
    </row>
    <row r="2" spans="1:6" ht="27.75" customHeight="1">
      <c r="A2" s="106" t="s">
        <v>8</v>
      </c>
      <c r="B2" s="107"/>
      <c r="C2" s="107"/>
      <c r="D2" s="107"/>
      <c r="E2" s="107"/>
      <c r="F2" s="108"/>
    </row>
    <row r="3" spans="1:6" ht="30.95" customHeight="1">
      <c r="A3" s="109" t="s">
        <v>69</v>
      </c>
      <c r="B3" s="110"/>
      <c r="C3" s="110"/>
      <c r="D3" s="110"/>
      <c r="E3" s="110"/>
      <c r="F3" s="111"/>
    </row>
    <row r="4" spans="1:6" ht="27.75" customHeight="1">
      <c r="A4" s="106" t="s">
        <v>16</v>
      </c>
      <c r="B4" s="107"/>
      <c r="C4" s="107"/>
      <c r="D4" s="107"/>
      <c r="E4" s="107"/>
      <c r="F4" s="108"/>
    </row>
    <row r="5" spans="1:6" ht="30" customHeight="1">
      <c r="A5" s="112" t="s">
        <v>74</v>
      </c>
      <c r="B5" s="113"/>
      <c r="C5" s="113"/>
      <c r="D5" s="113"/>
      <c r="E5" s="113"/>
      <c r="F5" s="114"/>
    </row>
    <row r="6" spans="1:6" ht="15">
      <c r="A6" s="5" t="s">
        <v>13</v>
      </c>
      <c r="B6" s="95" t="s">
        <v>35</v>
      </c>
      <c r="C6" s="95"/>
      <c r="D6" s="95"/>
      <c r="E6" s="95"/>
      <c r="F6" s="96"/>
    </row>
    <row r="7" spans="1:6" ht="15">
      <c r="A7" s="1" t="s">
        <v>0</v>
      </c>
      <c r="B7" s="97" t="s">
        <v>36</v>
      </c>
      <c r="C7" s="97"/>
      <c r="D7" s="97"/>
      <c r="E7" s="2" t="s">
        <v>1</v>
      </c>
      <c r="F7" s="21">
        <v>26360527</v>
      </c>
    </row>
    <row r="8" spans="1:6" ht="33" customHeight="1">
      <c r="A8" s="1" t="s">
        <v>2</v>
      </c>
      <c r="B8" s="98" t="s">
        <v>86</v>
      </c>
      <c r="C8" s="97"/>
      <c r="D8" s="97"/>
      <c r="E8" s="97"/>
      <c r="F8" s="99"/>
    </row>
    <row r="9" spans="1:6" ht="15">
      <c r="A9" s="1" t="s">
        <v>3</v>
      </c>
      <c r="B9" s="8" t="s">
        <v>14</v>
      </c>
      <c r="C9" s="2" t="s">
        <v>4</v>
      </c>
      <c r="D9" s="6" t="s">
        <v>18</v>
      </c>
      <c r="E9" s="2" t="s">
        <v>5</v>
      </c>
      <c r="F9" s="7" t="s">
        <v>37</v>
      </c>
    </row>
    <row r="10" spans="1:6" ht="15">
      <c r="A10" s="100" t="s">
        <v>9</v>
      </c>
      <c r="B10" s="101"/>
      <c r="C10" s="101"/>
      <c r="D10" s="101"/>
      <c r="E10" s="101"/>
      <c r="F10" s="102"/>
    </row>
    <row r="11" spans="1:6" ht="37.5" customHeight="1">
      <c r="A11" s="5" t="s">
        <v>6</v>
      </c>
      <c r="B11" s="91" t="s">
        <v>17</v>
      </c>
      <c r="C11" s="97"/>
      <c r="D11" s="97"/>
      <c r="E11" s="97"/>
      <c r="F11" s="99"/>
    </row>
    <row r="12" spans="1:6" ht="15" customHeight="1">
      <c r="A12" s="1" t="s">
        <v>0</v>
      </c>
      <c r="B12" s="91" t="s">
        <v>17</v>
      </c>
      <c r="C12" s="91"/>
      <c r="D12" s="91"/>
      <c r="E12" s="2" t="s">
        <v>1</v>
      </c>
      <c r="F12" s="22" t="s">
        <v>17</v>
      </c>
    </row>
    <row r="13" spans="1:6" ht="15.75" customHeight="1">
      <c r="A13" s="1" t="s">
        <v>2</v>
      </c>
      <c r="B13" s="91" t="s">
        <v>17</v>
      </c>
      <c r="C13" s="91"/>
      <c r="D13" s="91"/>
      <c r="E13" s="91"/>
      <c r="F13" s="92"/>
    </row>
    <row r="14" spans="1:6" ht="15">
      <c r="A14" s="1" t="s">
        <v>7</v>
      </c>
      <c r="B14" s="91" t="s">
        <v>17</v>
      </c>
      <c r="C14" s="91"/>
      <c r="D14" s="91"/>
      <c r="E14" s="91"/>
      <c r="F14" s="92"/>
    </row>
    <row r="15" spans="1:6" ht="15.75" thickBot="1">
      <c r="A15" s="9" t="s">
        <v>11</v>
      </c>
      <c r="B15" s="93" t="s">
        <v>17</v>
      </c>
      <c r="C15" s="93"/>
      <c r="D15" s="10" t="s">
        <v>12</v>
      </c>
      <c r="E15" s="93" t="s">
        <v>17</v>
      </c>
      <c r="F15" s="94"/>
    </row>
    <row r="16" spans="1:6" ht="24.75" customHeight="1">
      <c r="A16" s="66" t="s">
        <v>61</v>
      </c>
      <c r="B16" s="67"/>
      <c r="C16" s="67"/>
      <c r="D16" s="67"/>
      <c r="E16" s="67"/>
      <c r="F16" s="68"/>
    </row>
    <row r="17" spans="1:6" ht="32.25" customHeight="1">
      <c r="A17" s="69" t="s">
        <v>19</v>
      </c>
      <c r="B17" s="70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87" t="s">
        <v>41</v>
      </c>
      <c r="B18" s="88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80" t="s">
        <v>40</v>
      </c>
      <c r="B19" s="81"/>
      <c r="C19" s="81"/>
      <c r="D19" s="81"/>
      <c r="E19" s="81"/>
      <c r="F19" s="82"/>
    </row>
    <row r="20" spans="1:6" ht="25.5" customHeight="1" thickBot="1">
      <c r="A20" s="18" t="s">
        <v>24</v>
      </c>
      <c r="B20" s="83" t="s">
        <v>17</v>
      </c>
      <c r="C20" s="84"/>
      <c r="D20" s="84"/>
      <c r="E20" s="84"/>
      <c r="F20" s="85"/>
    </row>
    <row r="21" spans="1:6" ht="24" customHeight="1">
      <c r="A21" s="80" t="s">
        <v>62</v>
      </c>
      <c r="B21" s="81"/>
      <c r="C21" s="81"/>
      <c r="D21" s="81"/>
      <c r="E21" s="81"/>
      <c r="F21" s="82"/>
    </row>
    <row r="22" spans="1:6" ht="25.5" customHeight="1" thickBot="1">
      <c r="A22" s="19" t="s">
        <v>25</v>
      </c>
      <c r="B22" s="86">
        <v>0</v>
      </c>
      <c r="C22" s="86"/>
      <c r="D22" s="20" t="s">
        <v>26</v>
      </c>
      <c r="E22" s="89">
        <v>0</v>
      </c>
      <c r="F22" s="90"/>
    </row>
    <row r="23" spans="1:6" ht="15.75" thickBot="1">
      <c r="A23" s="71"/>
      <c r="B23" s="72"/>
      <c r="C23" s="72"/>
      <c r="D23" s="72"/>
      <c r="E23" s="72"/>
      <c r="F23" s="73"/>
    </row>
    <row r="24" spans="1:6" ht="15.75" thickBot="1">
      <c r="A24" s="74" t="s">
        <v>10</v>
      </c>
      <c r="B24" s="75"/>
      <c r="C24" s="75"/>
      <c r="D24" s="75"/>
      <c r="E24" s="75"/>
      <c r="F24" s="76"/>
    </row>
    <row r="25" spans="1:6" ht="15">
      <c r="A25" s="77" t="s">
        <v>27</v>
      </c>
      <c r="B25" s="78"/>
      <c r="C25" s="78"/>
      <c r="D25" s="78"/>
      <c r="E25" s="78"/>
      <c r="F25" s="79"/>
    </row>
    <row r="26" spans="1:6" ht="15">
      <c r="A26" s="55" t="s">
        <v>30</v>
      </c>
      <c r="B26" s="56"/>
      <c r="C26" s="56"/>
      <c r="D26" s="56"/>
      <c r="E26" s="56"/>
      <c r="F26" s="57"/>
    </row>
    <row r="27" spans="1:6" ht="34.5" customHeight="1">
      <c r="A27" s="60" t="s">
        <v>31</v>
      </c>
      <c r="B27" s="61"/>
      <c r="C27" s="61"/>
      <c r="D27" s="61"/>
      <c r="E27" s="61"/>
      <c r="F27" s="62"/>
    </row>
    <row r="28" spans="1:6" ht="30" customHeight="1">
      <c r="A28" s="60" t="s">
        <v>32</v>
      </c>
      <c r="B28" s="61"/>
      <c r="C28" s="61"/>
      <c r="D28" s="61"/>
      <c r="E28" s="61"/>
      <c r="F28" s="62"/>
    </row>
    <row r="29" spans="1:6" ht="21.75" customHeight="1">
      <c r="A29" s="63" t="s">
        <v>39</v>
      </c>
      <c r="B29" s="64"/>
      <c r="C29" s="64"/>
      <c r="D29" s="64"/>
      <c r="E29" s="64"/>
      <c r="F29" s="65"/>
    </row>
    <row r="30" spans="1:6" ht="58.5" customHeight="1">
      <c r="A30" s="60" t="s">
        <v>33</v>
      </c>
      <c r="B30" s="61"/>
      <c r="C30" s="61"/>
      <c r="D30" s="61"/>
      <c r="E30" s="61"/>
      <c r="F30" s="62"/>
    </row>
    <row r="31" spans="1:6" ht="48" customHeight="1">
      <c r="A31" s="60" t="s">
        <v>80</v>
      </c>
      <c r="B31" s="61"/>
      <c r="C31" s="61"/>
      <c r="D31" s="61"/>
      <c r="E31" s="61"/>
      <c r="F31" s="62"/>
    </row>
    <row r="32" spans="1:6" ht="39" customHeight="1" thickBot="1">
      <c r="A32" s="3" t="s">
        <v>28</v>
      </c>
      <c r="B32" s="58"/>
      <c r="C32" s="58"/>
      <c r="D32" s="4" t="s">
        <v>29</v>
      </c>
      <c r="E32" s="58"/>
      <c r="F32" s="59"/>
    </row>
  </sheetData>
  <mergeCells count="34"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B6:F6"/>
    <mergeCell ref="B7:D7"/>
    <mergeCell ref="B8:F8"/>
    <mergeCell ref="A10:F10"/>
    <mergeCell ref="B11:F11"/>
    <mergeCell ref="B12:D12"/>
    <mergeCell ref="A16:F16"/>
    <mergeCell ref="A17:B17"/>
    <mergeCell ref="A23:F23"/>
    <mergeCell ref="A24:F24"/>
    <mergeCell ref="A25:F25"/>
    <mergeCell ref="A19:F19"/>
    <mergeCell ref="B20:F20"/>
    <mergeCell ref="A21:F21"/>
    <mergeCell ref="B22:C22"/>
    <mergeCell ref="A18:B18"/>
    <mergeCell ref="E22:F22"/>
    <mergeCell ref="A26:F26"/>
    <mergeCell ref="B32:C32"/>
    <mergeCell ref="E32:F32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 topLeftCell="A1">
      <selection activeCell="K7" sqref="K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03" t="s">
        <v>15</v>
      </c>
      <c r="B1" s="104"/>
      <c r="C1" s="104"/>
      <c r="D1" s="104"/>
      <c r="E1" s="104"/>
      <c r="F1" s="105"/>
    </row>
    <row r="2" spans="1:6" ht="27.75" customHeight="1">
      <c r="A2" s="106" t="s">
        <v>8</v>
      </c>
      <c r="B2" s="107"/>
      <c r="C2" s="107"/>
      <c r="D2" s="107"/>
      <c r="E2" s="107"/>
      <c r="F2" s="108"/>
    </row>
    <row r="3" spans="1:6" ht="30.95" customHeight="1">
      <c r="A3" s="109" t="s">
        <v>69</v>
      </c>
      <c r="B3" s="110"/>
      <c r="C3" s="110"/>
      <c r="D3" s="110"/>
      <c r="E3" s="110"/>
      <c r="F3" s="111"/>
    </row>
    <row r="4" spans="1:6" ht="27.75" customHeight="1">
      <c r="A4" s="106" t="s">
        <v>16</v>
      </c>
      <c r="B4" s="107"/>
      <c r="C4" s="107"/>
      <c r="D4" s="107"/>
      <c r="E4" s="107"/>
      <c r="F4" s="108"/>
    </row>
    <row r="5" spans="1:6" ht="30" customHeight="1">
      <c r="A5" s="112" t="s">
        <v>79</v>
      </c>
      <c r="B5" s="113"/>
      <c r="C5" s="113"/>
      <c r="D5" s="113"/>
      <c r="E5" s="113"/>
      <c r="F5" s="114"/>
    </row>
    <row r="6" spans="1:6" ht="15">
      <c r="A6" s="5" t="s">
        <v>13</v>
      </c>
      <c r="B6" s="95" t="s">
        <v>35</v>
      </c>
      <c r="C6" s="95"/>
      <c r="D6" s="95"/>
      <c r="E6" s="95"/>
      <c r="F6" s="96"/>
    </row>
    <row r="7" spans="1:6" ht="15">
      <c r="A7" s="1" t="s">
        <v>0</v>
      </c>
      <c r="B7" s="97" t="s">
        <v>36</v>
      </c>
      <c r="C7" s="97"/>
      <c r="D7" s="97"/>
      <c r="E7" s="2" t="s">
        <v>1</v>
      </c>
      <c r="F7" s="21">
        <v>26360527</v>
      </c>
    </row>
    <row r="8" spans="1:6" ht="33" customHeight="1">
      <c r="A8" s="1" t="s">
        <v>2</v>
      </c>
      <c r="B8" s="98" t="s">
        <v>86</v>
      </c>
      <c r="C8" s="97"/>
      <c r="D8" s="97"/>
      <c r="E8" s="97"/>
      <c r="F8" s="99"/>
    </row>
    <row r="9" spans="1:6" ht="15">
      <c r="A9" s="1" t="s">
        <v>3</v>
      </c>
      <c r="B9" s="8" t="s">
        <v>14</v>
      </c>
      <c r="C9" s="2" t="s">
        <v>4</v>
      </c>
      <c r="D9" s="6" t="s">
        <v>18</v>
      </c>
      <c r="E9" s="2" t="s">
        <v>5</v>
      </c>
      <c r="F9" s="7" t="s">
        <v>37</v>
      </c>
    </row>
    <row r="10" spans="1:6" ht="15">
      <c r="A10" s="100" t="s">
        <v>9</v>
      </c>
      <c r="B10" s="101"/>
      <c r="C10" s="101"/>
      <c r="D10" s="101"/>
      <c r="E10" s="101"/>
      <c r="F10" s="102"/>
    </row>
    <row r="11" spans="1:6" ht="37.5" customHeight="1">
      <c r="A11" s="5" t="s">
        <v>6</v>
      </c>
      <c r="B11" s="91" t="s">
        <v>17</v>
      </c>
      <c r="C11" s="97"/>
      <c r="D11" s="97"/>
      <c r="E11" s="97"/>
      <c r="F11" s="99"/>
    </row>
    <row r="12" spans="1:6" ht="15" customHeight="1">
      <c r="A12" s="1" t="s">
        <v>0</v>
      </c>
      <c r="B12" s="91" t="s">
        <v>17</v>
      </c>
      <c r="C12" s="91"/>
      <c r="D12" s="91"/>
      <c r="E12" s="2" t="s">
        <v>1</v>
      </c>
      <c r="F12" s="22" t="s">
        <v>17</v>
      </c>
    </row>
    <row r="13" spans="1:6" ht="15.75" customHeight="1">
      <c r="A13" s="1" t="s">
        <v>2</v>
      </c>
      <c r="B13" s="91" t="s">
        <v>17</v>
      </c>
      <c r="C13" s="91"/>
      <c r="D13" s="91"/>
      <c r="E13" s="91"/>
      <c r="F13" s="92"/>
    </row>
    <row r="14" spans="1:6" ht="15">
      <c r="A14" s="1" t="s">
        <v>7</v>
      </c>
      <c r="B14" s="91" t="s">
        <v>17</v>
      </c>
      <c r="C14" s="91"/>
      <c r="D14" s="91"/>
      <c r="E14" s="91"/>
      <c r="F14" s="92"/>
    </row>
    <row r="15" spans="1:6" ht="15.75" thickBot="1">
      <c r="A15" s="9" t="s">
        <v>11</v>
      </c>
      <c r="B15" s="93" t="s">
        <v>17</v>
      </c>
      <c r="C15" s="93"/>
      <c r="D15" s="10" t="s">
        <v>12</v>
      </c>
      <c r="E15" s="93" t="s">
        <v>17</v>
      </c>
      <c r="F15" s="94"/>
    </row>
    <row r="16" spans="1:6" ht="24.75" customHeight="1">
      <c r="A16" s="66" t="s">
        <v>61</v>
      </c>
      <c r="B16" s="67"/>
      <c r="C16" s="67"/>
      <c r="D16" s="67"/>
      <c r="E16" s="67"/>
      <c r="F16" s="68"/>
    </row>
    <row r="17" spans="1:6" ht="32.25" customHeight="1">
      <c r="A17" s="69" t="s">
        <v>19</v>
      </c>
      <c r="B17" s="70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87" t="s">
        <v>42</v>
      </c>
      <c r="B18" s="88"/>
      <c r="C18" s="14">
        <v>3</v>
      </c>
      <c r="D18" s="15">
        <v>0</v>
      </c>
      <c r="E18" s="16">
        <v>0</v>
      </c>
      <c r="F18" s="17">
        <f>D18+(D18*E18)</f>
        <v>0</v>
      </c>
    </row>
    <row r="19" spans="1:10" ht="24.75" customHeight="1">
      <c r="A19" s="80" t="s">
        <v>40</v>
      </c>
      <c r="B19" s="81"/>
      <c r="C19" s="81"/>
      <c r="D19" s="81"/>
      <c r="E19" s="81"/>
      <c r="F19" s="82"/>
      <c r="J19" s="51"/>
    </row>
    <row r="20" spans="1:6" ht="25.5" customHeight="1" thickBot="1">
      <c r="A20" s="18" t="s">
        <v>24</v>
      </c>
      <c r="B20" s="83" t="s">
        <v>17</v>
      </c>
      <c r="C20" s="84"/>
      <c r="D20" s="84"/>
      <c r="E20" s="84"/>
      <c r="F20" s="85"/>
    </row>
    <row r="21" spans="1:6" ht="24" customHeight="1">
      <c r="A21" s="80" t="s">
        <v>62</v>
      </c>
      <c r="B21" s="81"/>
      <c r="C21" s="81"/>
      <c r="D21" s="81"/>
      <c r="E21" s="81"/>
      <c r="F21" s="82"/>
    </row>
    <row r="22" spans="1:6" ht="25.5" customHeight="1" thickBot="1">
      <c r="A22" s="19" t="s">
        <v>25</v>
      </c>
      <c r="B22" s="86">
        <v>0</v>
      </c>
      <c r="C22" s="86"/>
      <c r="D22" s="20" t="s">
        <v>26</v>
      </c>
      <c r="E22" s="89">
        <v>0</v>
      </c>
      <c r="F22" s="90"/>
    </row>
    <row r="23" spans="1:6" ht="15.75" thickBot="1">
      <c r="A23" s="71"/>
      <c r="B23" s="72"/>
      <c r="C23" s="72"/>
      <c r="D23" s="72"/>
      <c r="E23" s="72"/>
      <c r="F23" s="73"/>
    </row>
    <row r="24" spans="1:6" ht="15.75" thickBot="1">
      <c r="A24" s="74" t="s">
        <v>10</v>
      </c>
      <c r="B24" s="75"/>
      <c r="C24" s="75"/>
      <c r="D24" s="75"/>
      <c r="E24" s="75"/>
      <c r="F24" s="76"/>
    </row>
    <row r="25" spans="1:6" ht="15">
      <c r="A25" s="77" t="s">
        <v>27</v>
      </c>
      <c r="B25" s="78"/>
      <c r="C25" s="78"/>
      <c r="D25" s="78"/>
      <c r="E25" s="78"/>
      <c r="F25" s="79"/>
    </row>
    <row r="26" spans="1:6" ht="15">
      <c r="A26" s="55" t="s">
        <v>30</v>
      </c>
      <c r="B26" s="56"/>
      <c r="C26" s="56"/>
      <c r="D26" s="56"/>
      <c r="E26" s="56"/>
      <c r="F26" s="57"/>
    </row>
    <row r="27" spans="1:6" ht="34.5" customHeight="1">
      <c r="A27" s="60" t="s">
        <v>31</v>
      </c>
      <c r="B27" s="61"/>
      <c r="C27" s="61"/>
      <c r="D27" s="61"/>
      <c r="E27" s="61"/>
      <c r="F27" s="62"/>
    </row>
    <row r="28" spans="1:6" ht="30" customHeight="1">
      <c r="A28" s="60" t="s">
        <v>32</v>
      </c>
      <c r="B28" s="61"/>
      <c r="C28" s="61"/>
      <c r="D28" s="61"/>
      <c r="E28" s="61"/>
      <c r="F28" s="62"/>
    </row>
    <row r="29" spans="1:6" ht="21.75" customHeight="1">
      <c r="A29" s="63" t="s">
        <v>39</v>
      </c>
      <c r="B29" s="64"/>
      <c r="C29" s="64"/>
      <c r="D29" s="64"/>
      <c r="E29" s="64"/>
      <c r="F29" s="65"/>
    </row>
    <row r="30" spans="1:6" ht="58.5" customHeight="1">
      <c r="A30" s="60" t="s">
        <v>33</v>
      </c>
      <c r="B30" s="61"/>
      <c r="C30" s="61"/>
      <c r="D30" s="61"/>
      <c r="E30" s="61"/>
      <c r="F30" s="62"/>
    </row>
    <row r="31" spans="1:6" ht="48" customHeight="1">
      <c r="A31" s="60" t="s">
        <v>81</v>
      </c>
      <c r="B31" s="61"/>
      <c r="C31" s="61"/>
      <c r="D31" s="61"/>
      <c r="E31" s="61"/>
      <c r="F31" s="62"/>
    </row>
    <row r="32" spans="1:6" ht="39" customHeight="1" thickBot="1">
      <c r="A32" s="3" t="s">
        <v>28</v>
      </c>
      <c r="B32" s="58"/>
      <c r="C32" s="58"/>
      <c r="D32" s="4" t="s">
        <v>29</v>
      </c>
      <c r="E32" s="58"/>
      <c r="F32" s="59"/>
    </row>
  </sheetData>
  <mergeCells count="34">
    <mergeCell ref="B6:F6"/>
    <mergeCell ref="B7:D7"/>
    <mergeCell ref="B8:F8"/>
    <mergeCell ref="A10:F10"/>
    <mergeCell ref="A1:F1"/>
    <mergeCell ref="A2:F2"/>
    <mergeCell ref="A3:F3"/>
    <mergeCell ref="A4:F4"/>
    <mergeCell ref="A5:F5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13:F13"/>
    <mergeCell ref="B20:F20"/>
    <mergeCell ref="A21:F21"/>
    <mergeCell ref="B22:C22"/>
    <mergeCell ref="E22:F22"/>
    <mergeCell ref="A30:F30"/>
    <mergeCell ref="B32:C32"/>
    <mergeCell ref="E32:F32"/>
    <mergeCell ref="A24:F24"/>
    <mergeCell ref="A25:F25"/>
    <mergeCell ref="A26:F26"/>
    <mergeCell ref="A27:F27"/>
    <mergeCell ref="A28:F28"/>
    <mergeCell ref="A29:F29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 topLeftCell="A1">
      <selection activeCell="I11" sqref="I11"/>
    </sheetView>
  </sheetViews>
  <sheetFormatPr defaultColWidth="9.140625" defaultRowHeight="15"/>
  <cols>
    <col min="1" max="1" width="25.421875" style="0" customWidth="1"/>
    <col min="2" max="2" width="23.140625" style="0" bestFit="1" customWidth="1"/>
    <col min="3" max="3" width="18.28125" style="0" customWidth="1"/>
    <col min="4" max="4" width="18.421875" style="0" customWidth="1"/>
    <col min="5" max="5" width="20.8515625" style="0" customWidth="1"/>
    <col min="6" max="6" width="20.421875" style="0" customWidth="1"/>
    <col min="7" max="7" width="19.28125" style="0" customWidth="1"/>
  </cols>
  <sheetData>
    <row r="1" spans="1:7" ht="28.5" customHeight="1">
      <c r="A1" s="103" t="s">
        <v>15</v>
      </c>
      <c r="B1" s="104"/>
      <c r="C1" s="104"/>
      <c r="D1" s="104"/>
      <c r="E1" s="104"/>
      <c r="F1" s="104"/>
      <c r="G1" s="105"/>
    </row>
    <row r="2" spans="1:7" ht="27.75" customHeight="1">
      <c r="A2" s="106" t="s">
        <v>8</v>
      </c>
      <c r="B2" s="107"/>
      <c r="C2" s="107"/>
      <c r="D2" s="107"/>
      <c r="E2" s="107"/>
      <c r="F2" s="107"/>
      <c r="G2" s="108"/>
    </row>
    <row r="3" spans="1:7" ht="30.95" customHeight="1">
      <c r="A3" s="109" t="s">
        <v>34</v>
      </c>
      <c r="B3" s="110"/>
      <c r="C3" s="110"/>
      <c r="D3" s="110"/>
      <c r="E3" s="110"/>
      <c r="F3" s="110"/>
      <c r="G3" s="111"/>
    </row>
    <row r="4" spans="1:7" ht="27.75" customHeight="1">
      <c r="A4" s="106" t="s">
        <v>16</v>
      </c>
      <c r="B4" s="107"/>
      <c r="C4" s="107"/>
      <c r="D4" s="107"/>
      <c r="E4" s="107"/>
      <c r="F4" s="107"/>
      <c r="G4" s="108"/>
    </row>
    <row r="5" spans="1:7" ht="30" customHeight="1">
      <c r="A5" s="112" t="s">
        <v>75</v>
      </c>
      <c r="B5" s="113"/>
      <c r="C5" s="113"/>
      <c r="D5" s="113"/>
      <c r="E5" s="113"/>
      <c r="F5" s="113"/>
      <c r="G5" s="114"/>
    </row>
    <row r="6" spans="1:7" ht="15">
      <c r="A6" s="5" t="s">
        <v>13</v>
      </c>
      <c r="B6" s="95" t="s">
        <v>35</v>
      </c>
      <c r="C6" s="95"/>
      <c r="D6" s="95"/>
      <c r="E6" s="95"/>
      <c r="F6" s="95"/>
      <c r="G6" s="96"/>
    </row>
    <row r="7" spans="1:7" ht="15">
      <c r="A7" s="1" t="s">
        <v>0</v>
      </c>
      <c r="B7" s="97" t="s">
        <v>36</v>
      </c>
      <c r="C7" s="97"/>
      <c r="D7" s="97"/>
      <c r="E7" s="2" t="s">
        <v>1</v>
      </c>
      <c r="F7" s="115">
        <v>26360527</v>
      </c>
      <c r="G7" s="116"/>
    </row>
    <row r="8" spans="1:7" ht="33" customHeight="1">
      <c r="A8" s="1" t="s">
        <v>2</v>
      </c>
      <c r="B8" s="98" t="s">
        <v>86</v>
      </c>
      <c r="C8" s="98"/>
      <c r="D8" s="98"/>
      <c r="E8" s="98"/>
      <c r="F8" s="98"/>
      <c r="G8" s="117"/>
    </row>
    <row r="9" spans="1:7" ht="15">
      <c r="A9" s="1" t="s">
        <v>3</v>
      </c>
      <c r="B9" s="8" t="s">
        <v>14</v>
      </c>
      <c r="C9" s="2" t="s">
        <v>4</v>
      </c>
      <c r="D9" s="6" t="s">
        <v>18</v>
      </c>
      <c r="E9" s="2" t="s">
        <v>5</v>
      </c>
      <c r="F9" s="115" t="s">
        <v>37</v>
      </c>
      <c r="G9" s="116"/>
    </row>
    <row r="10" spans="1:7" ht="15">
      <c r="A10" s="100" t="s">
        <v>9</v>
      </c>
      <c r="B10" s="101"/>
      <c r="C10" s="101"/>
      <c r="D10" s="101"/>
      <c r="E10" s="101"/>
      <c r="F10" s="101"/>
      <c r="G10" s="102"/>
    </row>
    <row r="11" spans="1:7" ht="37.5" customHeight="1">
      <c r="A11" s="5" t="s">
        <v>6</v>
      </c>
      <c r="B11" s="91" t="s">
        <v>17</v>
      </c>
      <c r="C11" s="91"/>
      <c r="D11" s="91"/>
      <c r="E11" s="91"/>
      <c r="F11" s="91"/>
      <c r="G11" s="92"/>
    </row>
    <row r="12" spans="1:7" ht="15" customHeight="1">
      <c r="A12" s="1" t="s">
        <v>0</v>
      </c>
      <c r="B12" s="91" t="s">
        <v>17</v>
      </c>
      <c r="C12" s="91"/>
      <c r="D12" s="91"/>
      <c r="E12" s="2" t="s">
        <v>1</v>
      </c>
      <c r="F12" s="91" t="s">
        <v>17</v>
      </c>
      <c r="G12" s="92"/>
    </row>
    <row r="13" spans="1:7" ht="15.75" customHeight="1">
      <c r="A13" s="1" t="s">
        <v>2</v>
      </c>
      <c r="B13" s="91" t="s">
        <v>17</v>
      </c>
      <c r="C13" s="91"/>
      <c r="D13" s="91"/>
      <c r="E13" s="91"/>
      <c r="F13" s="91"/>
      <c r="G13" s="92"/>
    </row>
    <row r="14" spans="1:7" ht="15">
      <c r="A14" s="1" t="s">
        <v>7</v>
      </c>
      <c r="B14" s="91" t="s">
        <v>17</v>
      </c>
      <c r="C14" s="91"/>
      <c r="D14" s="91"/>
      <c r="E14" s="91"/>
      <c r="F14" s="91"/>
      <c r="G14" s="92"/>
    </row>
    <row r="15" spans="1:7" ht="15.75" thickBot="1">
      <c r="A15" s="9" t="s">
        <v>11</v>
      </c>
      <c r="B15" s="93" t="s">
        <v>17</v>
      </c>
      <c r="C15" s="93"/>
      <c r="D15" s="10" t="s">
        <v>12</v>
      </c>
      <c r="E15" s="93" t="s">
        <v>17</v>
      </c>
      <c r="F15" s="93"/>
      <c r="G15" s="94"/>
    </row>
    <row r="16" spans="1:7" ht="24.75" customHeight="1">
      <c r="A16" s="118" t="s">
        <v>63</v>
      </c>
      <c r="B16" s="119"/>
      <c r="C16" s="119"/>
      <c r="D16" s="119"/>
      <c r="E16" s="119"/>
      <c r="F16" s="119"/>
      <c r="G16" s="120"/>
    </row>
    <row r="17" spans="1:7" ht="32.25" customHeight="1">
      <c r="A17" s="121" t="s">
        <v>19</v>
      </c>
      <c r="B17" s="122"/>
      <c r="C17" s="29" t="s">
        <v>20</v>
      </c>
      <c r="D17" s="12" t="s">
        <v>21</v>
      </c>
      <c r="E17" s="29" t="s">
        <v>22</v>
      </c>
      <c r="F17" s="123" t="s">
        <v>23</v>
      </c>
      <c r="G17" s="124"/>
    </row>
    <row r="18" spans="1:7" ht="35.25" customHeight="1" thickBot="1">
      <c r="A18" s="125" t="s">
        <v>70</v>
      </c>
      <c r="B18" s="126"/>
      <c r="C18" s="30">
        <v>2</v>
      </c>
      <c r="D18" s="31">
        <v>0</v>
      </c>
      <c r="E18" s="32">
        <v>0</v>
      </c>
      <c r="F18" s="127">
        <f>D18+(D18*E18)</f>
        <v>0</v>
      </c>
      <c r="G18" s="128"/>
    </row>
    <row r="19" spans="1:7" ht="24" customHeight="1">
      <c r="A19" s="118" t="s">
        <v>64</v>
      </c>
      <c r="B19" s="119"/>
      <c r="C19" s="119"/>
      <c r="D19" s="119"/>
      <c r="E19" s="119"/>
      <c r="F19" s="119"/>
      <c r="G19" s="120"/>
    </row>
    <row r="20" spans="1:7" ht="25.5" customHeight="1" thickBot="1">
      <c r="A20" s="35" t="s">
        <v>25</v>
      </c>
      <c r="B20" s="129">
        <f>F24</f>
        <v>0</v>
      </c>
      <c r="C20" s="129"/>
      <c r="D20" s="36" t="s">
        <v>26</v>
      </c>
      <c r="E20" s="130">
        <f>G24</f>
        <v>0</v>
      </c>
      <c r="F20" s="131"/>
      <c r="G20" s="132"/>
    </row>
    <row r="21" spans="1:7" ht="24" customHeight="1">
      <c r="A21" s="118" t="s">
        <v>47</v>
      </c>
      <c r="B21" s="119"/>
      <c r="C21" s="119"/>
      <c r="D21" s="119"/>
      <c r="E21" s="119"/>
      <c r="F21" s="119"/>
      <c r="G21" s="120"/>
    </row>
    <row r="22" spans="1:7" ht="102">
      <c r="A22" s="47" t="s">
        <v>48</v>
      </c>
      <c r="B22" s="25" t="s">
        <v>43</v>
      </c>
      <c r="C22" s="28" t="s">
        <v>55</v>
      </c>
      <c r="D22" s="26" t="s">
        <v>44</v>
      </c>
      <c r="E22" s="26" t="s">
        <v>49</v>
      </c>
      <c r="F22" s="27" t="s">
        <v>45</v>
      </c>
      <c r="G22" s="48" t="s">
        <v>46</v>
      </c>
    </row>
    <row r="23" spans="1:7" ht="51.75" thickBot="1">
      <c r="A23" s="49">
        <v>1200</v>
      </c>
      <c r="B23" s="42" t="s">
        <v>50</v>
      </c>
      <c r="C23" s="43">
        <v>0</v>
      </c>
      <c r="D23" s="44">
        <v>0</v>
      </c>
      <c r="E23" s="45">
        <f>A23*5</f>
        <v>6000</v>
      </c>
      <c r="F23" s="46">
        <f aca="true" t="shared" si="0" ref="F23">C23*E23</f>
        <v>0</v>
      </c>
      <c r="G23" s="50">
        <f aca="true" t="shared" si="1" ref="G23">F23+D23*F23</f>
        <v>0</v>
      </c>
    </row>
    <row r="24" spans="1:7" ht="15.75" customHeight="1" thickBot="1">
      <c r="A24" s="138" t="s">
        <v>56</v>
      </c>
      <c r="B24" s="139"/>
      <c r="C24" s="139"/>
      <c r="D24" s="139"/>
      <c r="E24" s="139"/>
      <c r="F24" s="54">
        <f>SUM(F23)</f>
        <v>0</v>
      </c>
      <c r="G24" s="54">
        <f>SUM(G23)</f>
        <v>0</v>
      </c>
    </row>
    <row r="25" spans="1:7" ht="15.75" thickBot="1">
      <c r="A25" s="23"/>
      <c r="B25" s="24"/>
      <c r="C25" s="24"/>
      <c r="D25" s="24"/>
      <c r="E25" s="24"/>
      <c r="F25" s="133"/>
      <c r="G25" s="134"/>
    </row>
    <row r="26" spans="1:7" ht="15.75" thickBot="1">
      <c r="A26" s="135" t="s">
        <v>10</v>
      </c>
      <c r="B26" s="136"/>
      <c r="C26" s="136"/>
      <c r="D26" s="136"/>
      <c r="E26" s="136"/>
      <c r="F26" s="136"/>
      <c r="G26" s="137"/>
    </row>
    <row r="27" spans="1:7" ht="15">
      <c r="A27" s="148" t="s">
        <v>27</v>
      </c>
      <c r="B27" s="149"/>
      <c r="C27" s="149"/>
      <c r="D27" s="149"/>
      <c r="E27" s="149"/>
      <c r="F27" s="149"/>
      <c r="G27" s="150"/>
    </row>
    <row r="28" spans="1:7" ht="15">
      <c r="A28" s="140" t="s">
        <v>30</v>
      </c>
      <c r="B28" s="141"/>
      <c r="C28" s="141"/>
      <c r="D28" s="141"/>
      <c r="E28" s="141"/>
      <c r="F28" s="141"/>
      <c r="G28" s="142"/>
    </row>
    <row r="29" spans="1:7" ht="34.5" customHeight="1">
      <c r="A29" s="60" t="s">
        <v>31</v>
      </c>
      <c r="B29" s="143"/>
      <c r="C29" s="143"/>
      <c r="D29" s="143"/>
      <c r="E29" s="143"/>
      <c r="F29" s="143"/>
      <c r="G29" s="62"/>
    </row>
    <row r="30" spans="1:7" ht="30" customHeight="1">
      <c r="A30" s="60" t="s">
        <v>32</v>
      </c>
      <c r="B30" s="143"/>
      <c r="C30" s="143"/>
      <c r="D30" s="143"/>
      <c r="E30" s="143"/>
      <c r="F30" s="143"/>
      <c r="G30" s="62"/>
    </row>
    <row r="31" spans="1:7" ht="21.75" customHeight="1">
      <c r="A31" s="63" t="s">
        <v>38</v>
      </c>
      <c r="B31" s="144"/>
      <c r="C31" s="144"/>
      <c r="D31" s="144"/>
      <c r="E31" s="144"/>
      <c r="F31" s="144"/>
      <c r="G31" s="65"/>
    </row>
    <row r="32" spans="1:7" ht="58.5" customHeight="1">
      <c r="A32" s="60" t="s">
        <v>33</v>
      </c>
      <c r="B32" s="143"/>
      <c r="C32" s="143"/>
      <c r="D32" s="143"/>
      <c r="E32" s="143"/>
      <c r="F32" s="143"/>
      <c r="G32" s="62"/>
    </row>
    <row r="33" spans="1:7" ht="48" customHeight="1">
      <c r="A33" s="145" t="s">
        <v>82</v>
      </c>
      <c r="B33" s="146"/>
      <c r="C33" s="146"/>
      <c r="D33" s="146"/>
      <c r="E33" s="146"/>
      <c r="F33" s="146"/>
      <c r="G33" s="147"/>
    </row>
    <row r="34" spans="1:7" ht="39" customHeight="1" thickBot="1">
      <c r="A34" s="3" t="s">
        <v>28</v>
      </c>
      <c r="B34" s="58"/>
      <c r="C34" s="58"/>
      <c r="D34" s="4" t="s">
        <v>29</v>
      </c>
      <c r="E34" s="58"/>
      <c r="F34" s="58"/>
      <c r="G34" s="59"/>
    </row>
  </sheetData>
  <mergeCells count="39">
    <mergeCell ref="B34:C34"/>
    <mergeCell ref="E34:G34"/>
    <mergeCell ref="A24:E24"/>
    <mergeCell ref="A28:G28"/>
    <mergeCell ref="A29:G29"/>
    <mergeCell ref="A30:G30"/>
    <mergeCell ref="A31:G31"/>
    <mergeCell ref="A32:G32"/>
    <mergeCell ref="A33:G33"/>
    <mergeCell ref="A27:G27"/>
    <mergeCell ref="B20:C20"/>
    <mergeCell ref="E20:G20"/>
    <mergeCell ref="A21:G21"/>
    <mergeCell ref="F25:G25"/>
    <mergeCell ref="A26:G26"/>
    <mergeCell ref="A19:G19"/>
    <mergeCell ref="B12:D12"/>
    <mergeCell ref="F12:G12"/>
    <mergeCell ref="B13:G13"/>
    <mergeCell ref="B14:G14"/>
    <mergeCell ref="B15:C15"/>
    <mergeCell ref="E15:G15"/>
    <mergeCell ref="A16:G16"/>
    <mergeCell ref="A17:B17"/>
    <mergeCell ref="F17:G17"/>
    <mergeCell ref="A18:B18"/>
    <mergeCell ref="F18:G18"/>
    <mergeCell ref="B11:G11"/>
    <mergeCell ref="A1:G1"/>
    <mergeCell ref="A2:G2"/>
    <mergeCell ref="A3:G3"/>
    <mergeCell ref="A4:G4"/>
    <mergeCell ref="A5:G5"/>
    <mergeCell ref="B6:G6"/>
    <mergeCell ref="B7:D7"/>
    <mergeCell ref="F7:G7"/>
    <mergeCell ref="B8:G8"/>
    <mergeCell ref="F9:G9"/>
    <mergeCell ref="A10:G1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 topLeftCell="A1">
      <selection activeCell="I8" sqref="I8"/>
    </sheetView>
  </sheetViews>
  <sheetFormatPr defaultColWidth="9.140625" defaultRowHeight="15"/>
  <cols>
    <col min="1" max="1" width="25.421875" style="0" customWidth="1"/>
    <col min="2" max="2" width="23.140625" style="0" bestFit="1" customWidth="1"/>
    <col min="3" max="3" width="18.28125" style="0" customWidth="1"/>
    <col min="4" max="4" width="18.421875" style="0" customWidth="1"/>
    <col min="5" max="5" width="20.8515625" style="0" customWidth="1"/>
    <col min="6" max="6" width="20.421875" style="0" customWidth="1"/>
    <col min="7" max="7" width="19.28125" style="0" customWidth="1"/>
  </cols>
  <sheetData>
    <row r="1" spans="1:7" ht="28.5" customHeight="1">
      <c r="A1" s="103" t="s">
        <v>15</v>
      </c>
      <c r="B1" s="104"/>
      <c r="C1" s="104"/>
      <c r="D1" s="104"/>
      <c r="E1" s="104"/>
      <c r="F1" s="104"/>
      <c r="G1" s="105"/>
    </row>
    <row r="2" spans="1:7" ht="27.75" customHeight="1">
      <c r="A2" s="106" t="s">
        <v>8</v>
      </c>
      <c r="B2" s="107"/>
      <c r="C2" s="107"/>
      <c r="D2" s="107"/>
      <c r="E2" s="107"/>
      <c r="F2" s="107"/>
      <c r="G2" s="108"/>
    </row>
    <row r="3" spans="1:7" ht="30.95" customHeight="1">
      <c r="A3" s="109" t="s">
        <v>34</v>
      </c>
      <c r="B3" s="110"/>
      <c r="C3" s="110"/>
      <c r="D3" s="110"/>
      <c r="E3" s="110"/>
      <c r="F3" s="110"/>
      <c r="G3" s="111"/>
    </row>
    <row r="4" spans="1:7" ht="27.75" customHeight="1">
      <c r="A4" s="106" t="s">
        <v>16</v>
      </c>
      <c r="B4" s="107"/>
      <c r="C4" s="107"/>
      <c r="D4" s="107"/>
      <c r="E4" s="107"/>
      <c r="F4" s="107"/>
      <c r="G4" s="108"/>
    </row>
    <row r="5" spans="1:7" ht="30" customHeight="1">
      <c r="A5" s="112" t="s">
        <v>76</v>
      </c>
      <c r="B5" s="113"/>
      <c r="C5" s="113"/>
      <c r="D5" s="113"/>
      <c r="E5" s="113"/>
      <c r="F5" s="113"/>
      <c r="G5" s="114"/>
    </row>
    <row r="6" spans="1:7" ht="15">
      <c r="A6" s="5" t="s">
        <v>13</v>
      </c>
      <c r="B6" s="95" t="s">
        <v>35</v>
      </c>
      <c r="C6" s="95"/>
      <c r="D6" s="95"/>
      <c r="E6" s="95"/>
      <c r="F6" s="95"/>
      <c r="G6" s="96"/>
    </row>
    <row r="7" spans="1:7" ht="15">
      <c r="A7" s="1" t="s">
        <v>0</v>
      </c>
      <c r="B7" s="97" t="s">
        <v>36</v>
      </c>
      <c r="C7" s="97"/>
      <c r="D7" s="97"/>
      <c r="E7" s="2" t="s">
        <v>1</v>
      </c>
      <c r="F7" s="115">
        <v>26360527</v>
      </c>
      <c r="G7" s="116"/>
    </row>
    <row r="8" spans="1:7" ht="33" customHeight="1">
      <c r="A8" s="1" t="s">
        <v>2</v>
      </c>
      <c r="B8" s="98" t="s">
        <v>86</v>
      </c>
      <c r="C8" s="98"/>
      <c r="D8" s="98"/>
      <c r="E8" s="98"/>
      <c r="F8" s="98"/>
      <c r="G8" s="117"/>
    </row>
    <row r="9" spans="1:7" ht="15">
      <c r="A9" s="1" t="s">
        <v>3</v>
      </c>
      <c r="B9" s="8" t="s">
        <v>14</v>
      </c>
      <c r="C9" s="2" t="s">
        <v>4</v>
      </c>
      <c r="D9" s="6" t="s">
        <v>18</v>
      </c>
      <c r="E9" s="2" t="s">
        <v>5</v>
      </c>
      <c r="F9" s="115" t="s">
        <v>37</v>
      </c>
      <c r="G9" s="116"/>
    </row>
    <row r="10" spans="1:7" ht="15">
      <c r="A10" s="100" t="s">
        <v>9</v>
      </c>
      <c r="B10" s="101"/>
      <c r="C10" s="101"/>
      <c r="D10" s="101"/>
      <c r="E10" s="101"/>
      <c r="F10" s="101"/>
      <c r="G10" s="102"/>
    </row>
    <row r="11" spans="1:7" ht="37.5" customHeight="1">
      <c r="A11" s="5" t="s">
        <v>6</v>
      </c>
      <c r="B11" s="91" t="s">
        <v>17</v>
      </c>
      <c r="C11" s="91"/>
      <c r="D11" s="91"/>
      <c r="E11" s="91"/>
      <c r="F11" s="91"/>
      <c r="G11" s="92"/>
    </row>
    <row r="12" spans="1:7" ht="15" customHeight="1">
      <c r="A12" s="1" t="s">
        <v>0</v>
      </c>
      <c r="B12" s="91" t="s">
        <v>17</v>
      </c>
      <c r="C12" s="91"/>
      <c r="D12" s="91"/>
      <c r="E12" s="2" t="s">
        <v>1</v>
      </c>
      <c r="F12" s="91" t="s">
        <v>17</v>
      </c>
      <c r="G12" s="92"/>
    </row>
    <row r="13" spans="1:7" ht="15.75" customHeight="1">
      <c r="A13" s="1" t="s">
        <v>2</v>
      </c>
      <c r="B13" s="91" t="s">
        <v>17</v>
      </c>
      <c r="C13" s="91"/>
      <c r="D13" s="91"/>
      <c r="E13" s="91"/>
      <c r="F13" s="91"/>
      <c r="G13" s="92"/>
    </row>
    <row r="14" spans="1:7" ht="15">
      <c r="A14" s="1" t="s">
        <v>7</v>
      </c>
      <c r="B14" s="91" t="s">
        <v>17</v>
      </c>
      <c r="C14" s="91"/>
      <c r="D14" s="91"/>
      <c r="E14" s="91"/>
      <c r="F14" s="91"/>
      <c r="G14" s="92"/>
    </row>
    <row r="15" spans="1:7" ht="15.75" thickBot="1">
      <c r="A15" s="9" t="s">
        <v>11</v>
      </c>
      <c r="B15" s="93" t="s">
        <v>17</v>
      </c>
      <c r="C15" s="93"/>
      <c r="D15" s="10" t="s">
        <v>12</v>
      </c>
      <c r="E15" s="93" t="s">
        <v>17</v>
      </c>
      <c r="F15" s="93"/>
      <c r="G15" s="94"/>
    </row>
    <row r="16" spans="1:7" ht="24.75" customHeight="1">
      <c r="A16" s="118" t="s">
        <v>65</v>
      </c>
      <c r="B16" s="119"/>
      <c r="C16" s="119"/>
      <c r="D16" s="119"/>
      <c r="E16" s="119"/>
      <c r="F16" s="119"/>
      <c r="G16" s="120"/>
    </row>
    <row r="17" spans="1:7" ht="32.25" customHeight="1">
      <c r="A17" s="121" t="s">
        <v>19</v>
      </c>
      <c r="B17" s="122"/>
      <c r="C17" s="29" t="s">
        <v>20</v>
      </c>
      <c r="D17" s="12" t="s">
        <v>21</v>
      </c>
      <c r="E17" s="29" t="s">
        <v>22</v>
      </c>
      <c r="F17" s="123" t="s">
        <v>23</v>
      </c>
      <c r="G17" s="124"/>
    </row>
    <row r="18" spans="1:7" ht="35.25" customHeight="1" thickBot="1">
      <c r="A18" s="125" t="s">
        <v>71</v>
      </c>
      <c r="B18" s="126"/>
      <c r="C18" s="30">
        <v>1</v>
      </c>
      <c r="D18" s="31">
        <v>0</v>
      </c>
      <c r="E18" s="32">
        <v>0</v>
      </c>
      <c r="F18" s="127">
        <f>D18+(D18*E18)</f>
        <v>0</v>
      </c>
      <c r="G18" s="128"/>
    </row>
    <row r="19" spans="1:7" ht="24" customHeight="1">
      <c r="A19" s="118" t="s">
        <v>66</v>
      </c>
      <c r="B19" s="119"/>
      <c r="C19" s="119"/>
      <c r="D19" s="119"/>
      <c r="E19" s="119"/>
      <c r="F19" s="119"/>
      <c r="G19" s="120"/>
    </row>
    <row r="20" spans="1:7" ht="25.5" customHeight="1" thickBot="1">
      <c r="A20" s="35" t="s">
        <v>25</v>
      </c>
      <c r="B20" s="129">
        <f>F27</f>
        <v>0</v>
      </c>
      <c r="C20" s="129"/>
      <c r="D20" s="36" t="s">
        <v>26</v>
      </c>
      <c r="E20" s="130">
        <f>G27</f>
        <v>0</v>
      </c>
      <c r="F20" s="131"/>
      <c r="G20" s="132"/>
    </row>
    <row r="21" spans="1:7" ht="24" customHeight="1">
      <c r="A21" s="118" t="s">
        <v>47</v>
      </c>
      <c r="B21" s="119"/>
      <c r="C21" s="119"/>
      <c r="D21" s="119"/>
      <c r="E21" s="119"/>
      <c r="F21" s="119"/>
      <c r="G21" s="120"/>
    </row>
    <row r="22" spans="1:7" ht="102">
      <c r="A22" s="47" t="s">
        <v>48</v>
      </c>
      <c r="B22" s="25" t="s">
        <v>43</v>
      </c>
      <c r="C22" s="28" t="s">
        <v>55</v>
      </c>
      <c r="D22" s="26" t="s">
        <v>44</v>
      </c>
      <c r="E22" s="26" t="s">
        <v>49</v>
      </c>
      <c r="F22" s="27" t="s">
        <v>45</v>
      </c>
      <c r="G22" s="48" t="s">
        <v>46</v>
      </c>
    </row>
    <row r="23" spans="1:7" ht="25.5" customHeight="1">
      <c r="A23" s="52">
        <v>2000</v>
      </c>
      <c r="B23" s="39" t="s">
        <v>57</v>
      </c>
      <c r="C23" s="40">
        <v>0</v>
      </c>
      <c r="D23" s="41">
        <v>0</v>
      </c>
      <c r="E23" s="37">
        <f>A23*5</f>
        <v>10000</v>
      </c>
      <c r="F23" s="38">
        <f aca="true" t="shared" si="0" ref="F23:F26">C23*E23</f>
        <v>0</v>
      </c>
      <c r="G23" s="53">
        <f aca="true" t="shared" si="1" ref="G23:G26">F23+D23*F23</f>
        <v>0</v>
      </c>
    </row>
    <row r="24" spans="1:7" ht="24" customHeight="1">
      <c r="A24" s="52">
        <v>10</v>
      </c>
      <c r="B24" s="39" t="s">
        <v>58</v>
      </c>
      <c r="C24" s="40">
        <v>0</v>
      </c>
      <c r="D24" s="41">
        <v>0</v>
      </c>
      <c r="E24" s="37">
        <f>A24*5</f>
        <v>50</v>
      </c>
      <c r="F24" s="38">
        <f t="shared" si="0"/>
        <v>0</v>
      </c>
      <c r="G24" s="53">
        <f t="shared" si="1"/>
        <v>0</v>
      </c>
    </row>
    <row r="25" spans="1:7" ht="24" customHeight="1">
      <c r="A25" s="52">
        <v>1500</v>
      </c>
      <c r="B25" s="39" t="s">
        <v>59</v>
      </c>
      <c r="C25" s="40">
        <v>0</v>
      </c>
      <c r="D25" s="41">
        <v>0</v>
      </c>
      <c r="E25" s="37">
        <f>A25*5</f>
        <v>7500</v>
      </c>
      <c r="F25" s="38">
        <f t="shared" si="0"/>
        <v>0</v>
      </c>
      <c r="G25" s="53">
        <f t="shared" si="1"/>
        <v>0</v>
      </c>
    </row>
    <row r="26" spans="1:7" ht="23.25" customHeight="1" thickBot="1">
      <c r="A26" s="49">
        <v>500</v>
      </c>
      <c r="B26" s="42" t="s">
        <v>60</v>
      </c>
      <c r="C26" s="43">
        <v>0</v>
      </c>
      <c r="D26" s="44">
        <v>0</v>
      </c>
      <c r="E26" s="45">
        <f>A26*5</f>
        <v>2500</v>
      </c>
      <c r="F26" s="46">
        <f t="shared" si="0"/>
        <v>0</v>
      </c>
      <c r="G26" s="50">
        <f t="shared" si="1"/>
        <v>0</v>
      </c>
    </row>
    <row r="27" spans="1:7" ht="15.75" customHeight="1" thickBot="1">
      <c r="A27" s="138" t="s">
        <v>56</v>
      </c>
      <c r="B27" s="139"/>
      <c r="C27" s="139"/>
      <c r="D27" s="139"/>
      <c r="E27" s="139"/>
      <c r="F27" s="54">
        <f>SUM(F23:F26)</f>
        <v>0</v>
      </c>
      <c r="G27" s="54">
        <f>SUM(G23:G26)</f>
        <v>0</v>
      </c>
    </row>
    <row r="28" spans="1:7" ht="15.75" thickBot="1">
      <c r="A28" s="23"/>
      <c r="B28" s="24"/>
      <c r="C28" s="24"/>
      <c r="D28" s="24"/>
      <c r="E28" s="24"/>
      <c r="F28" s="133"/>
      <c r="G28" s="134"/>
    </row>
    <row r="29" spans="1:7" ht="15.75" thickBot="1">
      <c r="A29" s="135" t="s">
        <v>10</v>
      </c>
      <c r="B29" s="136"/>
      <c r="C29" s="136"/>
      <c r="D29" s="136"/>
      <c r="E29" s="136"/>
      <c r="F29" s="136"/>
      <c r="G29" s="137"/>
    </row>
    <row r="30" spans="1:7" ht="15">
      <c r="A30" s="148" t="s">
        <v>27</v>
      </c>
      <c r="B30" s="149"/>
      <c r="C30" s="149"/>
      <c r="D30" s="149"/>
      <c r="E30" s="149"/>
      <c r="F30" s="149"/>
      <c r="G30" s="150"/>
    </row>
    <row r="31" spans="1:7" ht="15">
      <c r="A31" s="140" t="s">
        <v>30</v>
      </c>
      <c r="B31" s="141"/>
      <c r="C31" s="141"/>
      <c r="D31" s="141"/>
      <c r="E31" s="141"/>
      <c r="F31" s="141"/>
      <c r="G31" s="142"/>
    </row>
    <row r="32" spans="1:7" ht="34.5" customHeight="1">
      <c r="A32" s="60" t="s">
        <v>31</v>
      </c>
      <c r="B32" s="143"/>
      <c r="C32" s="143"/>
      <c r="D32" s="143"/>
      <c r="E32" s="143"/>
      <c r="F32" s="143"/>
      <c r="G32" s="62"/>
    </row>
    <row r="33" spans="1:7" ht="30" customHeight="1">
      <c r="A33" s="60" t="s">
        <v>32</v>
      </c>
      <c r="B33" s="143"/>
      <c r="C33" s="143"/>
      <c r="D33" s="143"/>
      <c r="E33" s="143"/>
      <c r="F33" s="143"/>
      <c r="G33" s="62"/>
    </row>
    <row r="34" spans="1:7" ht="21.75" customHeight="1">
      <c r="A34" s="63" t="s">
        <v>38</v>
      </c>
      <c r="B34" s="144"/>
      <c r="C34" s="144"/>
      <c r="D34" s="144"/>
      <c r="E34" s="144"/>
      <c r="F34" s="144"/>
      <c r="G34" s="65"/>
    </row>
    <row r="35" spans="1:7" ht="58.5" customHeight="1">
      <c r="A35" s="60" t="s">
        <v>33</v>
      </c>
      <c r="B35" s="143"/>
      <c r="C35" s="143"/>
      <c r="D35" s="143"/>
      <c r="E35" s="143"/>
      <c r="F35" s="143"/>
      <c r="G35" s="62"/>
    </row>
    <row r="36" spans="1:7" ht="48" customHeight="1">
      <c r="A36" s="145" t="s">
        <v>83</v>
      </c>
      <c r="B36" s="146"/>
      <c r="C36" s="146"/>
      <c r="D36" s="146"/>
      <c r="E36" s="146"/>
      <c r="F36" s="146"/>
      <c r="G36" s="147"/>
    </row>
    <row r="37" spans="1:7" ht="39" customHeight="1" thickBot="1">
      <c r="A37" s="3" t="s">
        <v>28</v>
      </c>
      <c r="B37" s="58"/>
      <c r="C37" s="58"/>
      <c r="D37" s="4" t="s">
        <v>29</v>
      </c>
      <c r="E37" s="58"/>
      <c r="F37" s="58"/>
      <c r="G37" s="59"/>
    </row>
  </sheetData>
  <mergeCells count="39">
    <mergeCell ref="B37:C37"/>
    <mergeCell ref="E37:G37"/>
    <mergeCell ref="A27:E27"/>
    <mergeCell ref="A31:G31"/>
    <mergeCell ref="A32:G32"/>
    <mergeCell ref="A33:G33"/>
    <mergeCell ref="A34:G34"/>
    <mergeCell ref="A35:G35"/>
    <mergeCell ref="A36:G36"/>
    <mergeCell ref="A30:G30"/>
    <mergeCell ref="B20:C20"/>
    <mergeCell ref="E20:G20"/>
    <mergeCell ref="A21:G21"/>
    <mergeCell ref="F28:G28"/>
    <mergeCell ref="A29:G29"/>
    <mergeCell ref="A19:G19"/>
    <mergeCell ref="B12:D12"/>
    <mergeCell ref="F12:G12"/>
    <mergeCell ref="B13:G13"/>
    <mergeCell ref="B14:G14"/>
    <mergeCell ref="B15:C15"/>
    <mergeCell ref="E15:G15"/>
    <mergeCell ref="A16:G16"/>
    <mergeCell ref="A17:B17"/>
    <mergeCell ref="F17:G17"/>
    <mergeCell ref="A18:B18"/>
    <mergeCell ref="F18:G18"/>
    <mergeCell ref="B11:G11"/>
    <mergeCell ref="A1:G1"/>
    <mergeCell ref="A2:G2"/>
    <mergeCell ref="A3:G3"/>
    <mergeCell ref="A4:G4"/>
    <mergeCell ref="A5:G5"/>
    <mergeCell ref="B6:G6"/>
    <mergeCell ref="B7:D7"/>
    <mergeCell ref="F7:G7"/>
    <mergeCell ref="B8:G8"/>
    <mergeCell ref="F9:G9"/>
    <mergeCell ref="A10:G1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 topLeftCell="A1">
      <selection activeCell="J17" sqref="J17"/>
    </sheetView>
  </sheetViews>
  <sheetFormatPr defaultColWidth="9.140625" defaultRowHeight="15"/>
  <cols>
    <col min="1" max="1" width="25.421875" style="0" customWidth="1"/>
    <col min="2" max="2" width="23.140625" style="0" bestFit="1" customWidth="1"/>
    <col min="3" max="3" width="18.28125" style="0" customWidth="1"/>
    <col min="4" max="4" width="18.421875" style="0" customWidth="1"/>
    <col min="5" max="5" width="20.8515625" style="0" customWidth="1"/>
    <col min="6" max="6" width="20.421875" style="0" customWidth="1"/>
    <col min="7" max="7" width="19.28125" style="0" customWidth="1"/>
  </cols>
  <sheetData>
    <row r="1" spans="1:7" ht="28.5" customHeight="1">
      <c r="A1" s="103" t="s">
        <v>15</v>
      </c>
      <c r="B1" s="104"/>
      <c r="C1" s="104"/>
      <c r="D1" s="104"/>
      <c r="E1" s="104"/>
      <c r="F1" s="104"/>
      <c r="G1" s="105"/>
    </row>
    <row r="2" spans="1:7" ht="27.75" customHeight="1">
      <c r="A2" s="106" t="s">
        <v>8</v>
      </c>
      <c r="B2" s="107"/>
      <c r="C2" s="107"/>
      <c r="D2" s="107"/>
      <c r="E2" s="107"/>
      <c r="F2" s="107"/>
      <c r="G2" s="108"/>
    </row>
    <row r="3" spans="1:7" ht="30.95" customHeight="1">
      <c r="A3" s="109" t="s">
        <v>34</v>
      </c>
      <c r="B3" s="110"/>
      <c r="C3" s="110"/>
      <c r="D3" s="110"/>
      <c r="E3" s="110"/>
      <c r="F3" s="110"/>
      <c r="G3" s="111"/>
    </row>
    <row r="4" spans="1:7" ht="27.75" customHeight="1">
      <c r="A4" s="106" t="s">
        <v>16</v>
      </c>
      <c r="B4" s="107"/>
      <c r="C4" s="107"/>
      <c r="D4" s="107"/>
      <c r="E4" s="107"/>
      <c r="F4" s="107"/>
      <c r="G4" s="108"/>
    </row>
    <row r="5" spans="1:7" ht="30" customHeight="1">
      <c r="A5" s="112" t="s">
        <v>77</v>
      </c>
      <c r="B5" s="113"/>
      <c r="C5" s="113"/>
      <c r="D5" s="113"/>
      <c r="E5" s="113"/>
      <c r="F5" s="113"/>
      <c r="G5" s="114"/>
    </row>
    <row r="6" spans="1:7" ht="15">
      <c r="A6" s="5" t="s">
        <v>13</v>
      </c>
      <c r="B6" s="95" t="s">
        <v>35</v>
      </c>
      <c r="C6" s="95"/>
      <c r="D6" s="95"/>
      <c r="E6" s="95"/>
      <c r="F6" s="95"/>
      <c r="G6" s="96"/>
    </row>
    <row r="7" spans="1:7" ht="15">
      <c r="A7" s="1" t="s">
        <v>0</v>
      </c>
      <c r="B7" s="97" t="s">
        <v>36</v>
      </c>
      <c r="C7" s="97"/>
      <c r="D7" s="97"/>
      <c r="E7" s="2" t="s">
        <v>1</v>
      </c>
      <c r="F7" s="115">
        <v>26360527</v>
      </c>
      <c r="G7" s="116"/>
    </row>
    <row r="8" spans="1:7" ht="33" customHeight="1">
      <c r="A8" s="1" t="s">
        <v>2</v>
      </c>
      <c r="B8" s="98" t="s">
        <v>86</v>
      </c>
      <c r="C8" s="98"/>
      <c r="D8" s="98"/>
      <c r="E8" s="98"/>
      <c r="F8" s="98"/>
      <c r="G8" s="117"/>
    </row>
    <row r="9" spans="1:7" ht="15">
      <c r="A9" s="1" t="s">
        <v>3</v>
      </c>
      <c r="B9" s="8" t="s">
        <v>14</v>
      </c>
      <c r="C9" s="2" t="s">
        <v>4</v>
      </c>
      <c r="D9" s="6" t="s">
        <v>18</v>
      </c>
      <c r="E9" s="2" t="s">
        <v>5</v>
      </c>
      <c r="F9" s="115" t="s">
        <v>37</v>
      </c>
      <c r="G9" s="116"/>
    </row>
    <row r="10" spans="1:7" ht="15">
      <c r="A10" s="100" t="s">
        <v>9</v>
      </c>
      <c r="B10" s="101"/>
      <c r="C10" s="101"/>
      <c r="D10" s="101"/>
      <c r="E10" s="101"/>
      <c r="F10" s="101"/>
      <c r="G10" s="102"/>
    </row>
    <row r="11" spans="1:7" ht="37.5" customHeight="1">
      <c r="A11" s="5" t="s">
        <v>6</v>
      </c>
      <c r="B11" s="91" t="s">
        <v>17</v>
      </c>
      <c r="C11" s="91"/>
      <c r="D11" s="91"/>
      <c r="E11" s="91"/>
      <c r="F11" s="91"/>
      <c r="G11" s="92"/>
    </row>
    <row r="12" spans="1:7" ht="15" customHeight="1">
      <c r="A12" s="1" t="s">
        <v>0</v>
      </c>
      <c r="B12" s="91" t="s">
        <v>17</v>
      </c>
      <c r="C12" s="91"/>
      <c r="D12" s="91"/>
      <c r="E12" s="2" t="s">
        <v>1</v>
      </c>
      <c r="F12" s="91" t="s">
        <v>17</v>
      </c>
      <c r="G12" s="92"/>
    </row>
    <row r="13" spans="1:7" ht="15.75" customHeight="1">
      <c r="A13" s="1" t="s">
        <v>2</v>
      </c>
      <c r="B13" s="91" t="s">
        <v>17</v>
      </c>
      <c r="C13" s="91"/>
      <c r="D13" s="91"/>
      <c r="E13" s="91"/>
      <c r="F13" s="91"/>
      <c r="G13" s="92"/>
    </row>
    <row r="14" spans="1:7" ht="15">
      <c r="A14" s="1" t="s">
        <v>7</v>
      </c>
      <c r="B14" s="91" t="s">
        <v>17</v>
      </c>
      <c r="C14" s="91"/>
      <c r="D14" s="91"/>
      <c r="E14" s="91"/>
      <c r="F14" s="91"/>
      <c r="G14" s="92"/>
    </row>
    <row r="15" spans="1:7" ht="15.75" thickBot="1">
      <c r="A15" s="9" t="s">
        <v>11</v>
      </c>
      <c r="B15" s="93" t="s">
        <v>17</v>
      </c>
      <c r="C15" s="93"/>
      <c r="D15" s="10" t="s">
        <v>12</v>
      </c>
      <c r="E15" s="93" t="s">
        <v>17</v>
      </c>
      <c r="F15" s="93"/>
      <c r="G15" s="94"/>
    </row>
    <row r="16" spans="1:7" ht="24.75" customHeight="1">
      <c r="A16" s="118" t="s">
        <v>67</v>
      </c>
      <c r="B16" s="119"/>
      <c r="C16" s="119"/>
      <c r="D16" s="119"/>
      <c r="E16" s="119"/>
      <c r="F16" s="119"/>
      <c r="G16" s="120"/>
    </row>
    <row r="17" spans="1:7" ht="32.25" customHeight="1">
      <c r="A17" s="121" t="s">
        <v>19</v>
      </c>
      <c r="B17" s="122"/>
      <c r="C17" s="29" t="s">
        <v>20</v>
      </c>
      <c r="D17" s="12" t="s">
        <v>21</v>
      </c>
      <c r="E17" s="29" t="s">
        <v>22</v>
      </c>
      <c r="F17" s="123" t="s">
        <v>23</v>
      </c>
      <c r="G17" s="124"/>
    </row>
    <row r="18" spans="1:7" ht="35.25" customHeight="1" thickBot="1">
      <c r="A18" s="125" t="s">
        <v>72</v>
      </c>
      <c r="B18" s="126"/>
      <c r="C18" s="30">
        <v>1</v>
      </c>
      <c r="D18" s="31">
        <v>0</v>
      </c>
      <c r="E18" s="32">
        <v>0</v>
      </c>
      <c r="F18" s="127">
        <f>D18+(D18*E18)</f>
        <v>0</v>
      </c>
      <c r="G18" s="128"/>
    </row>
    <row r="19" spans="1:7" ht="24" customHeight="1">
      <c r="A19" s="118" t="s">
        <v>68</v>
      </c>
      <c r="B19" s="119"/>
      <c r="C19" s="119"/>
      <c r="D19" s="119"/>
      <c r="E19" s="119"/>
      <c r="F19" s="119"/>
      <c r="G19" s="120"/>
    </row>
    <row r="20" spans="1:7" ht="25.5" customHeight="1" thickBot="1">
      <c r="A20" s="35" t="s">
        <v>25</v>
      </c>
      <c r="B20" s="129">
        <f>F27</f>
        <v>0</v>
      </c>
      <c r="C20" s="129"/>
      <c r="D20" s="36" t="s">
        <v>26</v>
      </c>
      <c r="E20" s="130">
        <f>G27</f>
        <v>0</v>
      </c>
      <c r="F20" s="131"/>
      <c r="G20" s="132"/>
    </row>
    <row r="21" spans="1:7" ht="24" customHeight="1">
      <c r="A21" s="118" t="s">
        <v>47</v>
      </c>
      <c r="B21" s="119"/>
      <c r="C21" s="119"/>
      <c r="D21" s="119"/>
      <c r="E21" s="119"/>
      <c r="F21" s="119"/>
      <c r="G21" s="120"/>
    </row>
    <row r="22" spans="1:7" ht="102">
      <c r="A22" s="47" t="s">
        <v>48</v>
      </c>
      <c r="B22" s="25" t="s">
        <v>43</v>
      </c>
      <c r="C22" s="28" t="s">
        <v>55</v>
      </c>
      <c r="D22" s="26" t="s">
        <v>44</v>
      </c>
      <c r="E22" s="26" t="s">
        <v>49</v>
      </c>
      <c r="F22" s="27" t="s">
        <v>45</v>
      </c>
      <c r="G22" s="48" t="s">
        <v>46</v>
      </c>
    </row>
    <row r="23" spans="1:7" ht="25.5" customHeight="1">
      <c r="A23" s="52">
        <v>1000</v>
      </c>
      <c r="B23" s="39" t="s">
        <v>54</v>
      </c>
      <c r="C23" s="40">
        <v>0</v>
      </c>
      <c r="D23" s="41">
        <v>0</v>
      </c>
      <c r="E23" s="37">
        <f>A23*5</f>
        <v>5000</v>
      </c>
      <c r="F23" s="38">
        <f aca="true" t="shared" si="0" ref="F23">C23*E23</f>
        <v>0</v>
      </c>
      <c r="G23" s="53">
        <f aca="true" t="shared" si="1" ref="G23">F23+D23*F23</f>
        <v>0</v>
      </c>
    </row>
    <row r="24" spans="1:7" ht="24" customHeight="1">
      <c r="A24" s="52">
        <v>1000</v>
      </c>
      <c r="B24" s="39" t="s">
        <v>51</v>
      </c>
      <c r="C24" s="40">
        <v>0</v>
      </c>
      <c r="D24" s="41">
        <v>0</v>
      </c>
      <c r="E24" s="37">
        <f>A24*5</f>
        <v>5000</v>
      </c>
      <c r="F24" s="38">
        <f aca="true" t="shared" si="2" ref="F24:F25">C24*E24</f>
        <v>0</v>
      </c>
      <c r="G24" s="53">
        <f aca="true" t="shared" si="3" ref="G24:G25">F24+D24*F24</f>
        <v>0</v>
      </c>
    </row>
    <row r="25" spans="1:7" ht="24" customHeight="1">
      <c r="A25" s="52">
        <v>1000</v>
      </c>
      <c r="B25" s="39" t="s">
        <v>52</v>
      </c>
      <c r="C25" s="40">
        <v>0</v>
      </c>
      <c r="D25" s="41">
        <v>0</v>
      </c>
      <c r="E25" s="37">
        <f>A25*5</f>
        <v>5000</v>
      </c>
      <c r="F25" s="38">
        <f t="shared" si="2"/>
        <v>0</v>
      </c>
      <c r="G25" s="53">
        <f t="shared" si="3"/>
        <v>0</v>
      </c>
    </row>
    <row r="26" spans="1:7" ht="23.25" customHeight="1" thickBot="1">
      <c r="A26" s="49">
        <v>300</v>
      </c>
      <c r="B26" s="42" t="s">
        <v>53</v>
      </c>
      <c r="C26" s="43">
        <v>0</v>
      </c>
      <c r="D26" s="44">
        <v>0</v>
      </c>
      <c r="E26" s="45">
        <f>A26*5</f>
        <v>1500</v>
      </c>
      <c r="F26" s="46">
        <f aca="true" t="shared" si="4" ref="F26">C26*E26</f>
        <v>0</v>
      </c>
      <c r="G26" s="50">
        <f aca="true" t="shared" si="5" ref="G26">F26+D26*F26</f>
        <v>0</v>
      </c>
    </row>
    <row r="27" spans="1:7" ht="15.75" customHeight="1" thickBot="1">
      <c r="A27" s="138" t="s">
        <v>56</v>
      </c>
      <c r="B27" s="139"/>
      <c r="C27" s="139"/>
      <c r="D27" s="139"/>
      <c r="E27" s="139"/>
      <c r="F27" s="54">
        <f>SUM(F23:F26)</f>
        <v>0</v>
      </c>
      <c r="G27" s="54">
        <f>SUM(G23:G26)</f>
        <v>0</v>
      </c>
    </row>
    <row r="28" spans="1:7" ht="15.75" thickBot="1">
      <c r="A28" s="33"/>
      <c r="B28" s="34"/>
      <c r="C28" s="34"/>
      <c r="D28" s="34"/>
      <c r="E28" s="34"/>
      <c r="F28" s="151"/>
      <c r="G28" s="152"/>
    </row>
    <row r="29" spans="1:7" ht="15.75" thickBot="1">
      <c r="A29" s="135" t="s">
        <v>10</v>
      </c>
      <c r="B29" s="136"/>
      <c r="C29" s="136"/>
      <c r="D29" s="136"/>
      <c r="E29" s="136"/>
      <c r="F29" s="136"/>
      <c r="G29" s="137"/>
    </row>
    <row r="30" spans="1:7" ht="15">
      <c r="A30" s="148" t="s">
        <v>27</v>
      </c>
      <c r="B30" s="149"/>
      <c r="C30" s="149"/>
      <c r="D30" s="149"/>
      <c r="E30" s="149"/>
      <c r="F30" s="149"/>
      <c r="G30" s="150"/>
    </row>
    <row r="31" spans="1:7" ht="15">
      <c r="A31" s="140" t="s">
        <v>30</v>
      </c>
      <c r="B31" s="141"/>
      <c r="C31" s="141"/>
      <c r="D31" s="141"/>
      <c r="E31" s="141"/>
      <c r="F31" s="141"/>
      <c r="G31" s="142"/>
    </row>
    <row r="32" spans="1:7" ht="34.5" customHeight="1">
      <c r="A32" s="60" t="s">
        <v>31</v>
      </c>
      <c r="B32" s="143"/>
      <c r="C32" s="143"/>
      <c r="D32" s="143"/>
      <c r="E32" s="143"/>
      <c r="F32" s="143"/>
      <c r="G32" s="62"/>
    </row>
    <row r="33" spans="1:7" ht="30" customHeight="1">
      <c r="A33" s="60" t="s">
        <v>32</v>
      </c>
      <c r="B33" s="143"/>
      <c r="C33" s="143"/>
      <c r="D33" s="143"/>
      <c r="E33" s="143"/>
      <c r="F33" s="143"/>
      <c r="G33" s="62"/>
    </row>
    <row r="34" spans="1:7" ht="21.75" customHeight="1">
      <c r="A34" s="63" t="s">
        <v>38</v>
      </c>
      <c r="B34" s="144"/>
      <c r="C34" s="144"/>
      <c r="D34" s="144"/>
      <c r="E34" s="144"/>
      <c r="F34" s="144"/>
      <c r="G34" s="65"/>
    </row>
    <row r="35" spans="1:7" ht="58.5" customHeight="1">
      <c r="A35" s="60" t="s">
        <v>33</v>
      </c>
      <c r="B35" s="143"/>
      <c r="C35" s="143"/>
      <c r="D35" s="143"/>
      <c r="E35" s="143"/>
      <c r="F35" s="143"/>
      <c r="G35" s="62"/>
    </row>
    <row r="36" spans="1:7" ht="48" customHeight="1">
      <c r="A36" s="145" t="s">
        <v>84</v>
      </c>
      <c r="B36" s="146"/>
      <c r="C36" s="146"/>
      <c r="D36" s="146"/>
      <c r="E36" s="146"/>
      <c r="F36" s="146"/>
      <c r="G36" s="147"/>
    </row>
    <row r="37" spans="1:7" ht="39" customHeight="1" thickBot="1">
      <c r="A37" s="3" t="s">
        <v>28</v>
      </c>
      <c r="B37" s="58"/>
      <c r="C37" s="58"/>
      <c r="D37" s="4" t="s">
        <v>29</v>
      </c>
      <c r="E37" s="58"/>
      <c r="F37" s="58"/>
      <c r="G37" s="59"/>
    </row>
  </sheetData>
  <mergeCells count="39">
    <mergeCell ref="B37:C37"/>
    <mergeCell ref="E37:G37"/>
    <mergeCell ref="A27:E27"/>
    <mergeCell ref="A31:G31"/>
    <mergeCell ref="A32:G32"/>
    <mergeCell ref="A33:G33"/>
    <mergeCell ref="A34:G34"/>
    <mergeCell ref="A35:G35"/>
    <mergeCell ref="A36:G36"/>
    <mergeCell ref="A30:G30"/>
    <mergeCell ref="B20:C20"/>
    <mergeCell ref="E20:G20"/>
    <mergeCell ref="A21:G21"/>
    <mergeCell ref="F28:G28"/>
    <mergeCell ref="A29:G29"/>
    <mergeCell ref="A19:G19"/>
    <mergeCell ref="B12:D12"/>
    <mergeCell ref="F12:G12"/>
    <mergeCell ref="B13:G13"/>
    <mergeCell ref="B14:G14"/>
    <mergeCell ref="B15:C15"/>
    <mergeCell ref="E15:G15"/>
    <mergeCell ref="A16:G16"/>
    <mergeCell ref="A17:B17"/>
    <mergeCell ref="F17:G17"/>
    <mergeCell ref="A18:B18"/>
    <mergeCell ref="F18:G18"/>
    <mergeCell ref="B11:G11"/>
    <mergeCell ref="A1:G1"/>
    <mergeCell ref="A2:G2"/>
    <mergeCell ref="A3:G3"/>
    <mergeCell ref="A4:G4"/>
    <mergeCell ref="A5:G5"/>
    <mergeCell ref="B6:G6"/>
    <mergeCell ref="B7:D7"/>
    <mergeCell ref="F7:G7"/>
    <mergeCell ref="B8:G8"/>
    <mergeCell ref="F9:G9"/>
    <mergeCell ref="A10:G1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L5" sqref="L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03" t="s">
        <v>15</v>
      </c>
      <c r="B1" s="104"/>
      <c r="C1" s="104"/>
      <c r="D1" s="104"/>
      <c r="E1" s="104"/>
      <c r="F1" s="105"/>
    </row>
    <row r="2" spans="1:6" ht="27.75" customHeight="1">
      <c r="A2" s="106" t="s">
        <v>8</v>
      </c>
      <c r="B2" s="107"/>
      <c r="C2" s="107"/>
      <c r="D2" s="107"/>
      <c r="E2" s="107"/>
      <c r="F2" s="108"/>
    </row>
    <row r="3" spans="1:6" ht="30.95" customHeight="1">
      <c r="A3" s="109" t="s">
        <v>69</v>
      </c>
      <c r="B3" s="110"/>
      <c r="C3" s="110"/>
      <c r="D3" s="110"/>
      <c r="E3" s="110"/>
      <c r="F3" s="111"/>
    </row>
    <row r="4" spans="1:6" ht="27.75" customHeight="1">
      <c r="A4" s="106" t="s">
        <v>16</v>
      </c>
      <c r="B4" s="107"/>
      <c r="C4" s="107"/>
      <c r="D4" s="107"/>
      <c r="E4" s="107"/>
      <c r="F4" s="108"/>
    </row>
    <row r="5" spans="1:6" ht="30" customHeight="1">
      <c r="A5" s="112" t="s">
        <v>78</v>
      </c>
      <c r="B5" s="113"/>
      <c r="C5" s="113"/>
      <c r="D5" s="113"/>
      <c r="E5" s="113"/>
      <c r="F5" s="114"/>
    </row>
    <row r="6" spans="1:6" ht="15">
      <c r="A6" s="5" t="s">
        <v>13</v>
      </c>
      <c r="B6" s="95" t="s">
        <v>35</v>
      </c>
      <c r="C6" s="95"/>
      <c r="D6" s="95"/>
      <c r="E6" s="95"/>
      <c r="F6" s="96"/>
    </row>
    <row r="7" spans="1:6" ht="15">
      <c r="A7" s="1" t="s">
        <v>0</v>
      </c>
      <c r="B7" s="97" t="s">
        <v>36</v>
      </c>
      <c r="C7" s="97"/>
      <c r="D7" s="97"/>
      <c r="E7" s="2" t="s">
        <v>1</v>
      </c>
      <c r="F7" s="21">
        <v>26360527</v>
      </c>
    </row>
    <row r="8" spans="1:6" ht="33" customHeight="1">
      <c r="A8" s="1" t="s">
        <v>2</v>
      </c>
      <c r="B8" s="98" t="s">
        <v>86</v>
      </c>
      <c r="C8" s="97"/>
      <c r="D8" s="97"/>
      <c r="E8" s="97"/>
      <c r="F8" s="99"/>
    </row>
    <row r="9" spans="1:6" ht="15">
      <c r="A9" s="1" t="s">
        <v>3</v>
      </c>
      <c r="B9" s="8" t="s">
        <v>14</v>
      </c>
      <c r="C9" s="2" t="s">
        <v>4</v>
      </c>
      <c r="D9" s="6" t="s">
        <v>18</v>
      </c>
      <c r="E9" s="2" t="s">
        <v>5</v>
      </c>
      <c r="F9" s="7" t="s">
        <v>37</v>
      </c>
    </row>
    <row r="10" spans="1:6" ht="15">
      <c r="A10" s="100" t="s">
        <v>9</v>
      </c>
      <c r="B10" s="101"/>
      <c r="C10" s="101"/>
      <c r="D10" s="101"/>
      <c r="E10" s="101"/>
      <c r="F10" s="102"/>
    </row>
    <row r="11" spans="1:6" ht="37.5" customHeight="1">
      <c r="A11" s="5" t="s">
        <v>6</v>
      </c>
      <c r="B11" s="91" t="s">
        <v>17</v>
      </c>
      <c r="C11" s="97"/>
      <c r="D11" s="97"/>
      <c r="E11" s="97"/>
      <c r="F11" s="99"/>
    </row>
    <row r="12" spans="1:6" ht="15" customHeight="1">
      <c r="A12" s="1" t="s">
        <v>0</v>
      </c>
      <c r="B12" s="91" t="s">
        <v>17</v>
      </c>
      <c r="C12" s="91"/>
      <c r="D12" s="91"/>
      <c r="E12" s="2" t="s">
        <v>1</v>
      </c>
      <c r="F12" s="22" t="s">
        <v>17</v>
      </c>
    </row>
    <row r="13" spans="1:6" ht="15.75" customHeight="1">
      <c r="A13" s="1" t="s">
        <v>2</v>
      </c>
      <c r="B13" s="91" t="s">
        <v>17</v>
      </c>
      <c r="C13" s="91"/>
      <c r="D13" s="91"/>
      <c r="E13" s="91"/>
      <c r="F13" s="92"/>
    </row>
    <row r="14" spans="1:6" ht="15">
      <c r="A14" s="1" t="s">
        <v>7</v>
      </c>
      <c r="B14" s="91" t="s">
        <v>17</v>
      </c>
      <c r="C14" s="91"/>
      <c r="D14" s="91"/>
      <c r="E14" s="91"/>
      <c r="F14" s="92"/>
    </row>
    <row r="15" spans="1:6" ht="15.75" thickBot="1">
      <c r="A15" s="9" t="s">
        <v>11</v>
      </c>
      <c r="B15" s="93" t="s">
        <v>17</v>
      </c>
      <c r="C15" s="93"/>
      <c r="D15" s="10" t="s">
        <v>12</v>
      </c>
      <c r="E15" s="93" t="s">
        <v>17</v>
      </c>
      <c r="F15" s="94"/>
    </row>
    <row r="16" spans="1:6" ht="24.75" customHeight="1">
      <c r="A16" s="66" t="s">
        <v>61</v>
      </c>
      <c r="B16" s="67"/>
      <c r="C16" s="67"/>
      <c r="D16" s="67"/>
      <c r="E16" s="67"/>
      <c r="F16" s="68"/>
    </row>
    <row r="17" spans="1:6" ht="32.25" customHeight="1">
      <c r="A17" s="69" t="s">
        <v>19</v>
      </c>
      <c r="B17" s="70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87" t="s">
        <v>73</v>
      </c>
      <c r="B18" s="88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80" t="s">
        <v>40</v>
      </c>
      <c r="B19" s="81"/>
      <c r="C19" s="81"/>
      <c r="D19" s="81"/>
      <c r="E19" s="81"/>
      <c r="F19" s="82"/>
    </row>
    <row r="20" spans="1:6" ht="25.5" customHeight="1" thickBot="1">
      <c r="A20" s="18" t="s">
        <v>24</v>
      </c>
      <c r="B20" s="83" t="s">
        <v>17</v>
      </c>
      <c r="C20" s="84"/>
      <c r="D20" s="84"/>
      <c r="E20" s="84"/>
      <c r="F20" s="85"/>
    </row>
    <row r="21" spans="1:6" ht="24" customHeight="1">
      <c r="A21" s="80" t="s">
        <v>62</v>
      </c>
      <c r="B21" s="81"/>
      <c r="C21" s="81"/>
      <c r="D21" s="81"/>
      <c r="E21" s="81"/>
      <c r="F21" s="82"/>
    </row>
    <row r="22" spans="1:6" ht="25.5" customHeight="1" thickBot="1">
      <c r="A22" s="19" t="s">
        <v>25</v>
      </c>
      <c r="B22" s="86">
        <v>0</v>
      </c>
      <c r="C22" s="86"/>
      <c r="D22" s="20" t="s">
        <v>26</v>
      </c>
      <c r="E22" s="89">
        <v>0</v>
      </c>
      <c r="F22" s="90"/>
    </row>
    <row r="23" spans="1:6" ht="15.75" thickBot="1">
      <c r="A23" s="71"/>
      <c r="B23" s="72"/>
      <c r="C23" s="72"/>
      <c r="D23" s="72"/>
      <c r="E23" s="72"/>
      <c r="F23" s="73"/>
    </row>
    <row r="24" spans="1:6" ht="15.75" thickBot="1">
      <c r="A24" s="74" t="s">
        <v>10</v>
      </c>
      <c r="B24" s="75"/>
      <c r="C24" s="75"/>
      <c r="D24" s="75"/>
      <c r="E24" s="75"/>
      <c r="F24" s="76"/>
    </row>
    <row r="25" spans="1:6" ht="15">
      <c r="A25" s="77" t="s">
        <v>27</v>
      </c>
      <c r="B25" s="78"/>
      <c r="C25" s="78"/>
      <c r="D25" s="78"/>
      <c r="E25" s="78"/>
      <c r="F25" s="79"/>
    </row>
    <row r="26" spans="1:6" ht="15">
      <c r="A26" s="55" t="s">
        <v>30</v>
      </c>
      <c r="B26" s="56"/>
      <c r="C26" s="56"/>
      <c r="D26" s="56"/>
      <c r="E26" s="56"/>
      <c r="F26" s="57"/>
    </row>
    <row r="27" spans="1:6" ht="34.5" customHeight="1">
      <c r="A27" s="60" t="s">
        <v>31</v>
      </c>
      <c r="B27" s="61"/>
      <c r="C27" s="61"/>
      <c r="D27" s="61"/>
      <c r="E27" s="61"/>
      <c r="F27" s="62"/>
    </row>
    <row r="28" spans="1:6" ht="30" customHeight="1">
      <c r="A28" s="60" t="s">
        <v>32</v>
      </c>
      <c r="B28" s="61"/>
      <c r="C28" s="61"/>
      <c r="D28" s="61"/>
      <c r="E28" s="61"/>
      <c r="F28" s="62"/>
    </row>
    <row r="29" spans="1:6" ht="21.75" customHeight="1">
      <c r="A29" s="63" t="s">
        <v>39</v>
      </c>
      <c r="B29" s="64"/>
      <c r="C29" s="64"/>
      <c r="D29" s="64"/>
      <c r="E29" s="64"/>
      <c r="F29" s="65"/>
    </row>
    <row r="30" spans="1:6" ht="58.5" customHeight="1">
      <c r="A30" s="60" t="s">
        <v>33</v>
      </c>
      <c r="B30" s="61"/>
      <c r="C30" s="61"/>
      <c r="D30" s="61"/>
      <c r="E30" s="61"/>
      <c r="F30" s="62"/>
    </row>
    <row r="31" spans="1:6" ht="48" customHeight="1">
      <c r="A31" s="60" t="s">
        <v>85</v>
      </c>
      <c r="B31" s="61"/>
      <c r="C31" s="61"/>
      <c r="D31" s="61"/>
      <c r="E31" s="61"/>
      <c r="F31" s="62"/>
    </row>
    <row r="32" spans="1:6" ht="39" customHeight="1" thickBot="1">
      <c r="A32" s="3" t="s">
        <v>28</v>
      </c>
      <c r="B32" s="58"/>
      <c r="C32" s="58"/>
      <c r="D32" s="4" t="s">
        <v>29</v>
      </c>
      <c r="E32" s="58"/>
      <c r="F32" s="59"/>
    </row>
  </sheetData>
  <mergeCells count="34">
    <mergeCell ref="B6:F6"/>
    <mergeCell ref="B7:D7"/>
    <mergeCell ref="B8:F8"/>
    <mergeCell ref="A10:F10"/>
    <mergeCell ref="A1:F1"/>
    <mergeCell ref="A2:F2"/>
    <mergeCell ref="A3:F3"/>
    <mergeCell ref="A4:F4"/>
    <mergeCell ref="A5:F5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13:F13"/>
    <mergeCell ref="B20:F20"/>
    <mergeCell ref="A21:F21"/>
    <mergeCell ref="B22:C22"/>
    <mergeCell ref="E22:F22"/>
    <mergeCell ref="A30:F30"/>
    <mergeCell ref="B32:C32"/>
    <mergeCell ref="E32:F32"/>
    <mergeCell ref="A24:F24"/>
    <mergeCell ref="A25:F25"/>
    <mergeCell ref="A26:F26"/>
    <mergeCell ref="A27:F27"/>
    <mergeCell ref="A28:F28"/>
    <mergeCell ref="A29:F29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A9334A-3F3E-466A-BDE6-041B3EF58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2022-03-25T09:36:22Z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