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Z\ZZSPK - Kyslík 2022-2024\"/>
    </mc:Choice>
  </mc:AlternateContent>
  <bookViews>
    <workbookView xWindow="480" yWindow="360" windowWidth="24240" windowHeight="12345"/>
  </bookViews>
  <sheets>
    <sheet name="upr3roky" sheetId="9" r:id="rId1"/>
  </sheets>
  <calcPr calcId="152511"/>
</workbook>
</file>

<file path=xl/calcChain.xml><?xml version="1.0" encoding="utf-8"?>
<calcChain xmlns="http://schemas.openxmlformats.org/spreadsheetml/2006/main">
  <c r="C39" i="9" l="1"/>
  <c r="C34" i="9"/>
  <c r="C29" i="9"/>
  <c r="E22" i="9"/>
  <c r="G22" i="9" s="1"/>
  <c r="D22" i="9"/>
  <c r="F22" i="9" s="1"/>
  <c r="H22" i="9" s="1"/>
  <c r="E15" i="9"/>
  <c r="G15" i="9" s="1"/>
  <c r="D15" i="9"/>
  <c r="F15" i="9" s="1"/>
  <c r="H15" i="9" s="1"/>
  <c r="B15" i="9"/>
  <c r="D14" i="9"/>
  <c r="B14" i="9"/>
  <c r="E14" i="9" s="1"/>
  <c r="G14" i="9" s="1"/>
  <c r="H7" i="9"/>
  <c r="I7" i="9" s="1"/>
  <c r="K7" i="9" s="1"/>
  <c r="M7" i="9" s="1"/>
  <c r="G7" i="9"/>
  <c r="E7" i="9"/>
  <c r="G6" i="9"/>
  <c r="E6" i="9"/>
  <c r="H5" i="9"/>
  <c r="J5" i="9" s="1"/>
  <c r="L5" i="9" s="1"/>
  <c r="G5" i="9"/>
  <c r="E5" i="9"/>
  <c r="H4" i="9"/>
  <c r="J4" i="9" s="1"/>
  <c r="L4" i="9" s="1"/>
  <c r="G4" i="9"/>
  <c r="E4" i="9"/>
  <c r="H6" i="9" l="1"/>
  <c r="I6" i="9" s="1"/>
  <c r="K6" i="9" s="1"/>
  <c r="M6" i="9" s="1"/>
  <c r="F14" i="9"/>
  <c r="H14" i="9" s="1"/>
  <c r="H16" i="9" s="1"/>
  <c r="J7" i="9"/>
  <c r="L7" i="9" s="1"/>
  <c r="E16" i="9"/>
  <c r="G16" i="9"/>
  <c r="F16" i="9"/>
  <c r="I4" i="9"/>
  <c r="K4" i="9" s="1"/>
  <c r="M4" i="9" s="1"/>
  <c r="I5" i="9"/>
  <c r="K5" i="9" s="1"/>
  <c r="M5" i="9" s="1"/>
  <c r="J6" i="9" l="1"/>
  <c r="L6" i="9" s="1"/>
  <c r="L8" i="9" s="1"/>
  <c r="J8" i="9"/>
  <c r="G28" i="9" s="1"/>
  <c r="M8" i="9"/>
  <c r="H29" i="9" s="1"/>
  <c r="K8" i="9"/>
  <c r="H28" i="9" s="1"/>
  <c r="G29" i="9"/>
</calcChain>
</file>

<file path=xl/sharedStrings.xml><?xml version="1.0" encoding="utf-8"?>
<sst xmlns="http://schemas.openxmlformats.org/spreadsheetml/2006/main" count="77" uniqueCount="44">
  <si>
    <t>POPLATKY</t>
  </si>
  <si>
    <t>ADR</t>
  </si>
  <si>
    <t>MEDICINÁLNÍ PLYNY</t>
  </si>
  <si>
    <t>roční pronájem</t>
  </si>
  <si>
    <t>bez DPH</t>
  </si>
  <si>
    <t>vč. DPH</t>
  </si>
  <si>
    <t>denní pronájem</t>
  </si>
  <si>
    <t>Silniční + energetický</t>
  </si>
  <si>
    <t>DOPRAVA</t>
  </si>
  <si>
    <t>dopravné</t>
  </si>
  <si>
    <t>cena za 1 km</t>
  </si>
  <si>
    <t>za 1 rok</t>
  </si>
  <si>
    <t>CELKOVÁ NABÍDKOVÁ CENA</t>
  </si>
  <si>
    <t>poplatek za 1 lahev</t>
  </si>
  <si>
    <t>výše poplatků za 1 rok</t>
  </si>
  <si>
    <t>CELKEM</t>
  </si>
  <si>
    <t>možnost dl. pronájmu po měsících jako poměrná část ceny ročního pronájmu</t>
  </si>
  <si>
    <t>min. doba dl. pronájmu bude činit 6 měsíců</t>
  </si>
  <si>
    <t>MIMOŘÁDNÁ OBJEDNÁVKA</t>
  </si>
  <si>
    <t>mimořádná objednávka</t>
  </si>
  <si>
    <t>poplatek</t>
  </si>
  <si>
    <t xml:space="preserve">PRONÁJEM - DLOUHODOBÝ </t>
  </si>
  <si>
    <t>PRONÁJEM - KRÁTKODOBÝ</t>
  </si>
  <si>
    <t>cena za dodávku 1 plné lahve</t>
  </si>
  <si>
    <t>celkem za 1 rok</t>
  </si>
  <si>
    <t>Pozn.: Případné jakékoli další poplatky musí být obsaženy v nabídkové ceně za dodávku 1 plné lahve.</t>
  </si>
  <si>
    <t>druh plynu a lahve</t>
  </si>
  <si>
    <t>druh poplatku</t>
  </si>
  <si>
    <t>m3</t>
  </si>
  <si>
    <t>lahví</t>
  </si>
  <si>
    <t xml:space="preserve"> za 1 rok</t>
  </si>
  <si>
    <t>cena za dodávku 1 m3</t>
  </si>
  <si>
    <t>kyslík medicinální</t>
  </si>
  <si>
    <t>vzduch medicinální</t>
  </si>
  <si>
    <t>vodní objem lahve [l]</t>
  </si>
  <si>
    <t>objem plynu v lahvi [m3]*</t>
  </si>
  <si>
    <t>*Množství plynu v lahvi je vztaženo na stav plynu při teplotě 15°C a tlaku 0,1 MPa.</t>
  </si>
  <si>
    <t>lahví za 1 rok</t>
  </si>
  <si>
    <t>cena pronájmu 1 lahve/rok</t>
  </si>
  <si>
    <t>cena pronájmu 1 lahve/den</t>
  </si>
  <si>
    <t>(odlehčená láhev 2l/10l)</t>
  </si>
  <si>
    <t>celkem za 3 roky</t>
  </si>
  <si>
    <t>výše poplatků za 3 roky</t>
  </si>
  <si>
    <t>za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</si>
</sst>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%"/>
  </numFmts>
  <fonts count="4" x14ac:knownFonts="1">
    <font>
      <sz val="11"/>
      <color theme="1"/>
      <name val="Calibri"/>
      <family val="2"/>
      <charset val="238"/>
      <scheme val="minor"/>
    </font>
    <font>
      <sz val="10"/>
      <color indexed="39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" fontId="1" fillId="2" borderId="1" applyNumberFormat="0" applyProtection="0">
      <alignment horizontal="right" vertical="center"/>
    </xf>
    <xf numFmtId="4" fontId="1" fillId="3" borderId="1" applyNumberForma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2" xfId="0" applyFont="1" applyBorder="1"/>
    <xf numFmtId="49" fontId="2" fillId="0" borderId="2" xfId="0" applyNumberFormat="1" applyFont="1" applyFill="1" applyBorder="1"/>
    <xf numFmtId="1" fontId="2" fillId="0" borderId="2" xfId="0" applyNumberFormat="1" applyFont="1" applyBorder="1"/>
    <xf numFmtId="164" fontId="2" fillId="5" borderId="2" xfId="0" applyNumberFormat="1" applyFont="1" applyFill="1" applyBorder="1"/>
    <xf numFmtId="164" fontId="2" fillId="0" borderId="2" xfId="0" applyNumberFormat="1" applyFont="1" applyBorder="1"/>
    <xf numFmtId="0" fontId="3" fillId="4" borderId="0" xfId="0" applyFont="1" applyFill="1"/>
    <xf numFmtId="49" fontId="3" fillId="4" borderId="0" xfId="0" applyNumberFormat="1" applyFont="1" applyFill="1"/>
    <xf numFmtId="165" fontId="3" fillId="4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4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/>
    <xf numFmtId="164" fontId="3" fillId="0" borderId="2" xfId="0" applyNumberFormat="1" applyFont="1" applyBorder="1"/>
    <xf numFmtId="0" fontId="3" fillId="0" borderId="7" xfId="0" applyFont="1" applyBorder="1" applyAlignment="1">
      <alignment horizontal="center"/>
    </xf>
    <xf numFmtId="164" fontId="3" fillId="0" borderId="9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49" fontId="2" fillId="0" borderId="13" xfId="0" applyNumberFormat="1" applyFont="1" applyFill="1" applyBorder="1" applyAlignment="1"/>
    <xf numFmtId="49" fontId="2" fillId="0" borderId="14" xfId="0" applyNumberFormat="1" applyFont="1" applyFill="1" applyBorder="1" applyAlignment="1"/>
    <xf numFmtId="49" fontId="2" fillId="0" borderId="15" xfId="0" applyNumberFormat="1" applyFont="1" applyFill="1" applyBorder="1" applyAlignment="1"/>
    <xf numFmtId="2" fontId="2" fillId="0" borderId="2" xfId="0" applyNumberFormat="1" applyFont="1" applyFill="1" applyBorder="1"/>
    <xf numFmtId="2" fontId="2" fillId="0" borderId="2" xfId="0" applyNumberFormat="1" applyFont="1" applyBorder="1"/>
    <xf numFmtId="0" fontId="2" fillId="0" borderId="2" xfId="0" applyNumberFormat="1" applyFont="1" applyBorder="1"/>
    <xf numFmtId="2" fontId="2" fillId="5" borderId="2" xfId="0" applyNumberFormat="1" applyFont="1" applyFill="1" applyBorder="1"/>
    <xf numFmtId="164" fontId="2" fillId="0" borderId="2" xfId="0" applyNumberFormat="1" applyFont="1" applyFill="1" applyBorder="1"/>
    <xf numFmtId="0" fontId="0" fillId="4" borderId="0" xfId="0" applyFill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</cellXfs>
  <cellStyles count="3">
    <cellStyle name="Normální" xfId="0" builtinId="0"/>
    <cellStyle name="SAPBEXaggDataEmph" xfId="2"/>
    <cellStyle name="SAPBEXstdDataEmph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C22" sqref="C22"/>
    </sheetView>
  </sheetViews>
  <sheetFormatPr defaultRowHeight="15" x14ac:dyDescent="0.25"/>
  <cols>
    <col min="1" max="1" width="17.7109375" customWidth="1"/>
    <col min="2" max="2" width="10.28515625" customWidth="1"/>
    <col min="3" max="3" width="12.5703125" customWidth="1"/>
    <col min="4" max="4" width="10.140625" bestFit="1" customWidth="1"/>
    <col min="5" max="5" width="13.7109375" bestFit="1" customWidth="1"/>
    <col min="6" max="8" width="15.7109375" customWidth="1"/>
    <col min="9" max="9" width="13.7109375" bestFit="1" customWidth="1"/>
    <col min="10" max="10" width="14" bestFit="1" customWidth="1"/>
    <col min="11" max="12" width="13.7109375" bestFit="1" customWidth="1"/>
    <col min="13" max="13" width="14.7109375" bestFit="1" customWidth="1"/>
  </cols>
  <sheetData>
    <row r="1" spans="1:13" x14ac:dyDescent="0.25">
      <c r="A1" s="12" t="s">
        <v>2</v>
      </c>
      <c r="B1" s="18"/>
      <c r="C1" s="18"/>
      <c r="D1" s="18"/>
      <c r="E1" s="12"/>
      <c r="F1" s="12"/>
      <c r="G1" s="12"/>
      <c r="H1" s="12"/>
      <c r="I1" s="12"/>
      <c r="J1" s="12"/>
      <c r="K1" s="34"/>
      <c r="L1" s="34"/>
      <c r="M1" s="34"/>
    </row>
    <row r="2" spans="1:13" ht="15" customHeight="1" x14ac:dyDescent="0.25">
      <c r="A2" s="56" t="s">
        <v>26</v>
      </c>
      <c r="B2" s="45" t="s">
        <v>34</v>
      </c>
      <c r="C2" s="45" t="s">
        <v>35</v>
      </c>
      <c r="D2" s="41" t="s">
        <v>30</v>
      </c>
      <c r="E2" s="41"/>
      <c r="F2" s="41" t="s">
        <v>31</v>
      </c>
      <c r="G2" s="41"/>
      <c r="H2" s="41" t="s">
        <v>23</v>
      </c>
      <c r="I2" s="41"/>
      <c r="J2" s="41" t="s">
        <v>24</v>
      </c>
      <c r="K2" s="41"/>
      <c r="L2" s="41" t="s">
        <v>41</v>
      </c>
      <c r="M2" s="41"/>
    </row>
    <row r="3" spans="1:13" x14ac:dyDescent="0.25">
      <c r="A3" s="57"/>
      <c r="B3" s="58"/>
      <c r="C3" s="58"/>
      <c r="D3" s="39" t="s">
        <v>29</v>
      </c>
      <c r="E3" s="37" t="s">
        <v>28</v>
      </c>
      <c r="F3" s="36" t="s">
        <v>4</v>
      </c>
      <c r="G3" s="36" t="s">
        <v>5</v>
      </c>
      <c r="H3" s="36" t="s">
        <v>4</v>
      </c>
      <c r="I3" s="36" t="s">
        <v>5</v>
      </c>
      <c r="J3" s="36" t="s">
        <v>4</v>
      </c>
      <c r="K3" s="36" t="s">
        <v>5</v>
      </c>
      <c r="L3" s="36" t="s">
        <v>4</v>
      </c>
      <c r="M3" s="36" t="s">
        <v>5</v>
      </c>
    </row>
    <row r="4" spans="1:13" x14ac:dyDescent="0.25">
      <c r="A4" s="8" t="s">
        <v>32</v>
      </c>
      <c r="B4" s="29">
        <v>2</v>
      </c>
      <c r="C4" s="32"/>
      <c r="D4" s="9">
        <v>1700</v>
      </c>
      <c r="E4" s="31">
        <f>D4*C4</f>
        <v>0</v>
      </c>
      <c r="F4" s="10"/>
      <c r="G4" s="10">
        <f t="shared" ref="G4:G7" si="0">1.15*F4</f>
        <v>0</v>
      </c>
      <c r="H4" s="33">
        <f>F4*C4</f>
        <v>0</v>
      </c>
      <c r="I4" s="33">
        <f>1.15*H4</f>
        <v>0</v>
      </c>
      <c r="J4" s="11">
        <f>D4*H4</f>
        <v>0</v>
      </c>
      <c r="K4" s="11">
        <f>D4*I4</f>
        <v>0</v>
      </c>
      <c r="L4" s="11">
        <f>3*J4</f>
        <v>0</v>
      </c>
      <c r="M4" s="11">
        <f>3*K4</f>
        <v>0</v>
      </c>
    </row>
    <row r="5" spans="1:13" x14ac:dyDescent="0.25">
      <c r="A5" s="8" t="s">
        <v>32</v>
      </c>
      <c r="B5" s="29">
        <v>10</v>
      </c>
      <c r="C5" s="32"/>
      <c r="D5" s="9">
        <v>600</v>
      </c>
      <c r="E5" s="31">
        <f>D5*C5</f>
        <v>0</v>
      </c>
      <c r="F5" s="10"/>
      <c r="G5" s="10">
        <f t="shared" si="0"/>
        <v>0</v>
      </c>
      <c r="H5" s="33">
        <f t="shared" ref="H5:H7" si="1">F5*C5</f>
        <v>0</v>
      </c>
      <c r="I5" s="33">
        <f>1.15*H5</f>
        <v>0</v>
      </c>
      <c r="J5" s="11">
        <f>D5*H5</f>
        <v>0</v>
      </c>
      <c r="K5" s="11">
        <f>D5*I5</f>
        <v>0</v>
      </c>
      <c r="L5" s="11">
        <f t="shared" ref="L5:L7" si="2">3*J5</f>
        <v>0</v>
      </c>
      <c r="M5" s="11">
        <f t="shared" ref="M5:M7" si="3">3*K5</f>
        <v>0</v>
      </c>
    </row>
    <row r="6" spans="1:13" x14ac:dyDescent="0.25">
      <c r="A6" s="8" t="s">
        <v>33</v>
      </c>
      <c r="B6" s="29">
        <v>2</v>
      </c>
      <c r="C6" s="32"/>
      <c r="D6" s="9">
        <v>6</v>
      </c>
      <c r="E6" s="30">
        <f t="shared" ref="E6:E7" si="4">D6*C6</f>
        <v>0</v>
      </c>
      <c r="F6" s="10"/>
      <c r="G6" s="10">
        <f t="shared" si="0"/>
        <v>0</v>
      </c>
      <c r="H6" s="33">
        <f t="shared" si="1"/>
        <v>0</v>
      </c>
      <c r="I6" s="33">
        <f>1.15*H6</f>
        <v>0</v>
      </c>
      <c r="J6" s="11">
        <f>D6*H6</f>
        <v>0</v>
      </c>
      <c r="K6" s="11">
        <f>D6*I6</f>
        <v>0</v>
      </c>
      <c r="L6" s="11">
        <f t="shared" si="2"/>
        <v>0</v>
      </c>
      <c r="M6" s="11">
        <f t="shared" si="3"/>
        <v>0</v>
      </c>
    </row>
    <row r="7" spans="1:13" x14ac:dyDescent="0.25">
      <c r="A7" s="8" t="s">
        <v>33</v>
      </c>
      <c r="B7" s="29">
        <v>10</v>
      </c>
      <c r="C7" s="32"/>
      <c r="D7" s="9">
        <v>6</v>
      </c>
      <c r="E7" s="31">
        <f t="shared" si="4"/>
        <v>0</v>
      </c>
      <c r="F7" s="10"/>
      <c r="G7" s="10">
        <f t="shared" si="0"/>
        <v>0</v>
      </c>
      <c r="H7" s="33">
        <f t="shared" si="1"/>
        <v>0</v>
      </c>
      <c r="I7" s="33">
        <f>1.15*H7</f>
        <v>0</v>
      </c>
      <c r="J7" s="11">
        <f>D7*H7</f>
        <v>0</v>
      </c>
      <c r="K7" s="11">
        <f>D7*I7</f>
        <v>0</v>
      </c>
      <c r="L7" s="11">
        <f t="shared" si="2"/>
        <v>0</v>
      </c>
      <c r="M7" s="11">
        <f t="shared" si="3"/>
        <v>0</v>
      </c>
    </row>
    <row r="8" spans="1:13" x14ac:dyDescent="0.25">
      <c r="A8" s="26" t="s">
        <v>15</v>
      </c>
      <c r="B8" s="27"/>
      <c r="C8" s="27"/>
      <c r="D8" s="27"/>
      <c r="E8" s="27"/>
      <c r="F8" s="27"/>
      <c r="G8" s="27"/>
      <c r="H8" s="27"/>
      <c r="I8" s="28"/>
      <c r="J8" s="11">
        <f>SUM(J4:J7)</f>
        <v>0</v>
      </c>
      <c r="K8" s="11">
        <f>SUM(K4:K7)</f>
        <v>0</v>
      </c>
      <c r="L8" s="11">
        <f>SUM(L4:L7)</f>
        <v>0</v>
      </c>
      <c r="M8" s="11">
        <f>SUM(M4:M7)</f>
        <v>0</v>
      </c>
    </row>
    <row r="9" spans="1:13" x14ac:dyDescent="0.25">
      <c r="A9" s="1" t="s">
        <v>36</v>
      </c>
      <c r="B9" s="1"/>
      <c r="C9" s="1"/>
      <c r="D9" s="1"/>
      <c r="E9" s="1"/>
      <c r="F9" s="3"/>
      <c r="G9" s="3"/>
      <c r="H9" s="3"/>
    </row>
    <row r="10" spans="1:13" x14ac:dyDescent="0.25">
      <c r="A10" s="1"/>
      <c r="B10" s="1"/>
      <c r="C10" s="1"/>
      <c r="D10" s="1"/>
      <c r="E10" s="1"/>
      <c r="F10" s="3"/>
      <c r="G10" s="3"/>
      <c r="H10" s="3"/>
    </row>
    <row r="11" spans="1:13" x14ac:dyDescent="0.25">
      <c r="A11" s="13" t="s">
        <v>0</v>
      </c>
      <c r="B11" s="18"/>
      <c r="C11" s="12"/>
      <c r="D11" s="12"/>
      <c r="E11" s="12"/>
      <c r="F11" s="12"/>
      <c r="G11" s="12"/>
      <c r="H11" s="12"/>
    </row>
    <row r="12" spans="1:13" x14ac:dyDescent="0.25">
      <c r="A12" s="56" t="s">
        <v>27</v>
      </c>
      <c r="B12" s="45" t="s">
        <v>11</v>
      </c>
      <c r="C12" s="41" t="s">
        <v>13</v>
      </c>
      <c r="D12" s="41"/>
      <c r="E12" s="41" t="s">
        <v>14</v>
      </c>
      <c r="F12" s="41"/>
      <c r="G12" s="41" t="s">
        <v>42</v>
      </c>
      <c r="H12" s="41"/>
      <c r="J12" s="35"/>
    </row>
    <row r="13" spans="1:13" x14ac:dyDescent="0.25">
      <c r="A13" s="57"/>
      <c r="B13" s="58"/>
      <c r="C13" s="36" t="s">
        <v>4</v>
      </c>
      <c r="D13" s="36" t="s">
        <v>5</v>
      </c>
      <c r="E13" s="36" t="s">
        <v>4</v>
      </c>
      <c r="F13" s="36" t="s">
        <v>5</v>
      </c>
      <c r="G13" s="36" t="s">
        <v>4</v>
      </c>
      <c r="H13" s="36" t="s">
        <v>5</v>
      </c>
    </row>
    <row r="14" spans="1:13" x14ac:dyDescent="0.25">
      <c r="A14" s="7" t="s">
        <v>1</v>
      </c>
      <c r="B14" s="7">
        <f>SUM(D4:D7)</f>
        <v>2312</v>
      </c>
      <c r="C14" s="10"/>
      <c r="D14" s="10">
        <f>1.15*C14</f>
        <v>0</v>
      </c>
      <c r="E14" s="11">
        <f>B14*C14</f>
        <v>0</v>
      </c>
      <c r="F14" s="11">
        <f>B14*D14</f>
        <v>0</v>
      </c>
      <c r="G14" s="11">
        <f>3*E14</f>
        <v>0</v>
      </c>
      <c r="H14" s="11">
        <f>3*F14</f>
        <v>0</v>
      </c>
    </row>
    <row r="15" spans="1:13" x14ac:dyDescent="0.25">
      <c r="A15" s="7" t="s">
        <v>7</v>
      </c>
      <c r="B15" s="7">
        <f>SUM(D4:D7)</f>
        <v>2312</v>
      </c>
      <c r="C15" s="10"/>
      <c r="D15" s="10">
        <f>1.15*C15</f>
        <v>0</v>
      </c>
      <c r="E15" s="11">
        <f>B15*C15</f>
        <v>0</v>
      </c>
      <c r="F15" s="11">
        <f>B15*D15</f>
        <v>0</v>
      </c>
      <c r="G15" s="11">
        <f>3*E15</f>
        <v>0</v>
      </c>
      <c r="H15" s="11">
        <f>3*F15</f>
        <v>0</v>
      </c>
    </row>
    <row r="16" spans="1:13" x14ac:dyDescent="0.25">
      <c r="A16" s="59" t="s">
        <v>15</v>
      </c>
      <c r="B16" s="59"/>
      <c r="C16" s="59"/>
      <c r="D16" s="59"/>
      <c r="E16" s="11">
        <f>SUM(E14:E15)</f>
        <v>0</v>
      </c>
      <c r="F16" s="11">
        <f>SUM(F14:F15)</f>
        <v>0</v>
      </c>
      <c r="G16" s="11">
        <f>SUM(G14:G15)</f>
        <v>0</v>
      </c>
      <c r="H16" s="11">
        <f>SUM(H14:H15)</f>
        <v>0</v>
      </c>
    </row>
    <row r="17" spans="1:8" x14ac:dyDescent="0.25">
      <c r="A17" s="1" t="s">
        <v>25</v>
      </c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2" t="s">
        <v>21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45" t="s">
        <v>40</v>
      </c>
      <c r="B20" s="40" t="s">
        <v>37</v>
      </c>
      <c r="C20" s="41" t="s">
        <v>38</v>
      </c>
      <c r="D20" s="41"/>
      <c r="E20" s="41" t="s">
        <v>24</v>
      </c>
      <c r="F20" s="41"/>
      <c r="G20" s="41" t="s">
        <v>41</v>
      </c>
      <c r="H20" s="41"/>
    </row>
    <row r="21" spans="1:8" x14ac:dyDescent="0.25">
      <c r="A21" s="46"/>
      <c r="B21" s="40"/>
      <c r="C21" s="36" t="s">
        <v>4</v>
      </c>
      <c r="D21" s="36" t="s">
        <v>5</v>
      </c>
      <c r="E21" s="36" t="s">
        <v>4</v>
      </c>
      <c r="F21" s="36" t="s">
        <v>5</v>
      </c>
      <c r="G21" s="36" t="s">
        <v>4</v>
      </c>
      <c r="H21" s="36" t="s">
        <v>5</v>
      </c>
    </row>
    <row r="22" spans="1:8" x14ac:dyDescent="0.25">
      <c r="A22" s="7" t="s">
        <v>3</v>
      </c>
      <c r="B22" s="9">
        <v>427</v>
      </c>
      <c r="C22" s="10"/>
      <c r="D22" s="10">
        <f>1.21*C22</f>
        <v>0</v>
      </c>
      <c r="E22" s="11">
        <f>B22*C22</f>
        <v>0</v>
      </c>
      <c r="F22" s="11">
        <f>B22*D22</f>
        <v>0</v>
      </c>
      <c r="G22" s="11">
        <f>3*E22</f>
        <v>0</v>
      </c>
      <c r="H22" s="11">
        <f>3*F22</f>
        <v>0</v>
      </c>
    </row>
    <row r="23" spans="1:8" x14ac:dyDescent="0.25">
      <c r="A23" s="15" t="s">
        <v>16</v>
      </c>
      <c r="B23" s="15"/>
      <c r="C23" s="16"/>
      <c r="D23" s="16"/>
      <c r="F23" s="17">
        <v>0.01</v>
      </c>
      <c r="G23" s="3"/>
      <c r="H23" s="3"/>
    </row>
    <row r="24" spans="1:8" x14ac:dyDescent="0.25">
      <c r="A24" s="1" t="s">
        <v>17</v>
      </c>
      <c r="B24" s="1"/>
      <c r="C24" s="3"/>
      <c r="D24" s="3"/>
      <c r="E24" s="4"/>
      <c r="F24" s="3"/>
      <c r="G24" s="3"/>
      <c r="H24" s="3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ht="15.75" thickBot="1" x14ac:dyDescent="0.3">
      <c r="A26" s="12" t="s">
        <v>22</v>
      </c>
      <c r="B26" s="12"/>
      <c r="C26" s="14">
        <v>0.02</v>
      </c>
      <c r="D26" s="19"/>
      <c r="E26" s="19"/>
      <c r="F26" s="19"/>
      <c r="G26" s="19"/>
      <c r="H26" s="19"/>
    </row>
    <row r="27" spans="1:8" ht="15" customHeight="1" x14ac:dyDescent="0.25">
      <c r="A27" s="45" t="s">
        <v>40</v>
      </c>
      <c r="B27" s="41" t="s">
        <v>39</v>
      </c>
      <c r="C27" s="41"/>
      <c r="D27" s="5"/>
      <c r="E27" s="47" t="s">
        <v>12</v>
      </c>
      <c r="F27" s="48"/>
      <c r="G27" s="38" t="s">
        <v>4</v>
      </c>
      <c r="H27" s="22" t="s">
        <v>5</v>
      </c>
    </row>
    <row r="28" spans="1:8" x14ac:dyDescent="0.25">
      <c r="A28" s="46"/>
      <c r="B28" s="36" t="s">
        <v>4</v>
      </c>
      <c r="C28" s="36" t="s">
        <v>5</v>
      </c>
      <c r="D28" s="1"/>
      <c r="E28" s="49" t="s">
        <v>11</v>
      </c>
      <c r="F28" s="50"/>
      <c r="G28" s="21">
        <f>J8+E16+E22</f>
        <v>0</v>
      </c>
      <c r="H28" s="23">
        <f>K8+F16+F22</f>
        <v>0</v>
      </c>
    </row>
    <row r="29" spans="1:8" ht="15.75" thickBot="1" x14ac:dyDescent="0.3">
      <c r="A29" s="7" t="s">
        <v>6</v>
      </c>
      <c r="B29" s="10"/>
      <c r="C29" s="11">
        <f>1.21*B29</f>
        <v>0</v>
      </c>
      <c r="D29" s="1"/>
      <c r="E29" s="51" t="s">
        <v>43</v>
      </c>
      <c r="F29" s="52"/>
      <c r="G29" s="24">
        <f>L8+G16+G22</f>
        <v>0</v>
      </c>
      <c r="H29" s="25">
        <f>M8+H16+H22</f>
        <v>0</v>
      </c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2" t="s">
        <v>8</v>
      </c>
      <c r="B31" s="12"/>
      <c r="C31" s="14">
        <v>0.02</v>
      </c>
      <c r="D31" s="20"/>
      <c r="E31" s="19"/>
      <c r="F31" s="19"/>
      <c r="G31" s="19"/>
      <c r="H31" s="19"/>
    </row>
    <row r="32" spans="1:8" x14ac:dyDescent="0.25">
      <c r="A32" s="53" t="s">
        <v>9</v>
      </c>
      <c r="B32" s="41" t="s">
        <v>10</v>
      </c>
      <c r="C32" s="41"/>
      <c r="D32" s="6"/>
      <c r="E32" s="5"/>
      <c r="F32" s="5"/>
      <c r="G32" s="5"/>
      <c r="H32" s="1"/>
    </row>
    <row r="33" spans="1:8" x14ac:dyDescent="0.25">
      <c r="A33" s="54"/>
      <c r="B33" s="36" t="s">
        <v>4</v>
      </c>
      <c r="C33" s="36" t="s">
        <v>5</v>
      </c>
      <c r="D33" s="1"/>
      <c r="E33" s="2"/>
      <c r="F33" s="2"/>
      <c r="G33" s="2"/>
      <c r="H33" s="1"/>
    </row>
    <row r="34" spans="1:8" x14ac:dyDescent="0.25">
      <c r="A34" s="55"/>
      <c r="B34" s="10"/>
      <c r="C34" s="11">
        <f>1.15*B34</f>
        <v>0</v>
      </c>
      <c r="D34" s="1"/>
      <c r="E34" s="1"/>
      <c r="F34" s="1"/>
      <c r="G34" s="1"/>
      <c r="H34" s="1"/>
    </row>
    <row r="35" spans="1:8" x14ac:dyDescent="0.25">
      <c r="A35" s="1"/>
      <c r="B35" s="1"/>
      <c r="C35" s="3"/>
      <c r="D35" s="1"/>
      <c r="E35" s="1"/>
      <c r="F35" s="1"/>
      <c r="G35" s="1"/>
      <c r="H35" s="1"/>
    </row>
    <row r="36" spans="1:8" x14ac:dyDescent="0.25">
      <c r="A36" s="12" t="s">
        <v>18</v>
      </c>
      <c r="B36" s="12"/>
      <c r="C36" s="14">
        <v>0.01</v>
      </c>
      <c r="D36" s="19"/>
      <c r="E36" s="19"/>
      <c r="F36" s="19"/>
      <c r="G36" s="19"/>
      <c r="H36" s="19"/>
    </row>
    <row r="37" spans="1:8" x14ac:dyDescent="0.25">
      <c r="A37" s="42" t="s">
        <v>19</v>
      </c>
      <c r="B37" s="41" t="s">
        <v>20</v>
      </c>
      <c r="C37" s="41"/>
      <c r="D37" s="2"/>
      <c r="E37" s="2"/>
      <c r="F37" s="2"/>
      <c r="G37" s="2"/>
      <c r="H37" s="2"/>
    </row>
    <row r="38" spans="1:8" x14ac:dyDescent="0.25">
      <c r="A38" s="43"/>
      <c r="B38" s="36" t="s">
        <v>4</v>
      </c>
      <c r="C38" s="36" t="s">
        <v>5</v>
      </c>
      <c r="D38" s="2"/>
      <c r="E38" s="2"/>
      <c r="F38" s="2"/>
      <c r="G38" s="2"/>
      <c r="H38" s="2"/>
    </row>
    <row r="39" spans="1:8" x14ac:dyDescent="0.25">
      <c r="A39" s="44"/>
      <c r="B39" s="10"/>
      <c r="C39" s="11">
        <f>1.15*B39</f>
        <v>0</v>
      </c>
      <c r="D39" s="3"/>
      <c r="E39" s="1"/>
      <c r="F39" s="3"/>
      <c r="G39" s="1"/>
      <c r="H39" s="3"/>
    </row>
  </sheetData>
  <mergeCells count="28">
    <mergeCell ref="G20:H20"/>
    <mergeCell ref="J2:K2"/>
    <mergeCell ref="L2:M2"/>
    <mergeCell ref="A12:A13"/>
    <mergeCell ref="B12:B13"/>
    <mergeCell ref="C12:D12"/>
    <mergeCell ref="E12:F12"/>
    <mergeCell ref="G12:H12"/>
    <mergeCell ref="A2:A3"/>
    <mergeCell ref="B2:B3"/>
    <mergeCell ref="C2:C3"/>
    <mergeCell ref="D2:E2"/>
    <mergeCell ref="F2:G2"/>
    <mergeCell ref="H2:I2"/>
    <mergeCell ref="A16:D16"/>
    <mergeCell ref="A20:A21"/>
    <mergeCell ref="B20:B21"/>
    <mergeCell ref="C20:D20"/>
    <mergeCell ref="E20:F20"/>
    <mergeCell ref="A37:A39"/>
    <mergeCell ref="B37:C37"/>
    <mergeCell ref="A27:A28"/>
    <mergeCell ref="B27:C27"/>
    <mergeCell ref="E27:F27"/>
    <mergeCell ref="E28:F28"/>
    <mergeCell ref="E29:F29"/>
    <mergeCell ref="A32:A34"/>
    <mergeCell ref="B32:C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upr3roky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Stehlík</dc:creator>
  <cp:lastModifiedBy>Jan Kronďák</cp:lastModifiedBy>
  <cp:lastPrinted>2017-03-23T10:01:30Z</cp:lastPrinted>
  <dcterms:created xsi:type="dcterms:W3CDTF">2016-11-11T09:59:49Z</dcterms:created>
  <dcterms:modified xsi:type="dcterms:W3CDTF">2021-09-10T09:18:08Z</dcterms:modified>
</cp:coreProperties>
</file>