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prací'!$D$1:$D$623</definedName>
    <definedName name="_xlnm.Print_Area" localSheetId="0">'Soupis prací'!$A$1:$G$6</definedName>
    <definedName name="_xlnm.Print_Titles" localSheetId="0">'Soupis prací'!$1:$6</definedName>
  </definedNames>
  <calcPr calcId="162913"/>
</workbook>
</file>

<file path=xl/sharedStrings.xml><?xml version="1.0" encoding="utf-8"?>
<sst xmlns="http://schemas.openxmlformats.org/spreadsheetml/2006/main" count="83" uniqueCount="66">
  <si>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</si>
  <si>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</si>
  <si>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</si>
  <si>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</si>
  <si>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</si>
  <si>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</si>
  <si>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</si>
  <si>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</si>
  <si>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m2</t>
  </si>
  <si>
    <t>01.01.1.</t>
  </si>
  <si>
    <t>Komunikace pozemní</t>
  </si>
  <si>
    <t>573211112</t>
  </si>
  <si>
    <t>Postřik živičný spojovací z asfaltu v množství do 0,70 kg/m2</t>
  </si>
  <si>
    <t>577144221</t>
  </si>
  <si>
    <t>572141111a</t>
  </si>
  <si>
    <t>569931132</t>
  </si>
  <si>
    <t>01.01.6.</t>
  </si>
  <si>
    <t>Ostatní konstrukce a práce, bourání</t>
  </si>
  <si>
    <t>919731123</t>
  </si>
  <si>
    <t>Zarovnání styčné plochy podkladu nebo krytu živičného tl do 200 mm</t>
  </si>
  <si>
    <t>m</t>
  </si>
  <si>
    <t>919735113</t>
  </si>
  <si>
    <t>938909311</t>
  </si>
  <si>
    <t>Čištění vozovek metením strojně podkladu nebo krytu betonového nebo živičného</t>
  </si>
  <si>
    <t>02.</t>
  </si>
  <si>
    <t>Vedlejší rozpočtové náklady</t>
  </si>
  <si>
    <t>02.01.</t>
  </si>
  <si>
    <t>dio</t>
  </si>
  <si>
    <t>kpl</t>
  </si>
  <si>
    <t>JC [CZK]</t>
  </si>
  <si>
    <t>CČ [CZK]</t>
  </si>
  <si>
    <t>Celkem [CZK]</t>
  </si>
  <si>
    <t xml:space="preserve">Cena včetně DPH </t>
  </si>
  <si>
    <t>Asfaltový beton vrstva obrusná ACO 11 + tl 50 mm š přes 3 m z nemodifikovaného asfaltu</t>
  </si>
  <si>
    <t>Vodorovné dopravní značení šířky 125 mm, souvislá bílá retroreflexní barva</t>
  </si>
  <si>
    <t>Odstranění nánosů na krajnicích tl. Do 100 mm</t>
  </si>
  <si>
    <t>Asfaltový beton vrstva ložní ACL 16 + tl 60 mm š přes 3 m z nemodifikovaného asfaltu</t>
  </si>
  <si>
    <t>Řezání stávajícího živičného krytu hl do 50 mm</t>
  </si>
  <si>
    <t>Dopravně inženýrské opatření během výstavby, zařízení staveniště</t>
  </si>
  <si>
    <t>02.01.7.02</t>
  </si>
  <si>
    <t>02.01.7.01</t>
  </si>
  <si>
    <t>geodetické práce</t>
  </si>
  <si>
    <t>Geodetické práce před výstavbou, při výstavbě a po výstavbě</t>
  </si>
  <si>
    <t>Oprava komunikace SÚSPK</t>
  </si>
  <si>
    <t>Čištění příkopů komunikací příkopovým rypadlem objem nánosu so 0,15 m3/m</t>
  </si>
  <si>
    <t>R</t>
  </si>
  <si>
    <t>Rozpočet stavby</t>
  </si>
  <si>
    <t>Sanace padlých míst zesílením konstrukce v tl. 50 mm z ACL 22</t>
  </si>
  <si>
    <t xml:space="preserve">Veškeré ostatní náklady na odvoz, manipulaci, úpravy sjezdů, atp. spojené s prováděním stavby </t>
  </si>
  <si>
    <t>Zpevnění krajnic asfaltovým recyklátem tl 200 mm včetně dodání recyklátu</t>
  </si>
  <si>
    <t>t</t>
  </si>
  <si>
    <t>01.01.1.01.</t>
  </si>
  <si>
    <t>01.01.1.03.</t>
  </si>
  <si>
    <t>01.01.1.04.</t>
  </si>
  <si>
    <t>01.01.1.05.</t>
  </si>
  <si>
    <t>01.01.1.06.</t>
  </si>
  <si>
    <t>01.01.6.01.</t>
  </si>
  <si>
    <t>01.01.6.02.</t>
  </si>
  <si>
    <t>01.01.6.03.</t>
  </si>
  <si>
    <t>01.01.6.04.</t>
  </si>
  <si>
    <t>01.01.6.05.</t>
  </si>
  <si>
    <t>01.01.6.06.</t>
  </si>
  <si>
    <t>01.01.6.07.</t>
  </si>
  <si>
    <t>Délka úseku cca 660 bm od x I/22 po začátek obce Bořice.</t>
  </si>
  <si>
    <t xml:space="preserve">III/1839a - x I/22 - Bořice - oprava </t>
  </si>
  <si>
    <t>Komunikace III/1839a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</si>
</sst>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2" xfId="0" applyNumberFormat="1" applyBorder="1" applyAlignment="1" applyProtection="1" quotePrefix="1">
      <alignment horizontal="left" vertical="center"/>
      <protection/>
    </xf>
    <xf numFmtId="0" fontId="0" fillId="0" borderId="2" xfId="0" applyNumberFormat="1" applyBorder="1" applyAlignment="1" applyProtection="1" quotePrefix="1">
      <alignment horizontal="left" vertical="center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/>
      <protection/>
    </xf>
    <xf numFmtId="4" fontId="0" fillId="0" borderId="2" xfId="0" applyNumberFormat="1" applyBorder="1" applyAlignment="1" applyProtection="1">
      <alignment horizontal="right" vertical="center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4" xfId="20" applyNumberFormat="1" applyFont="1" applyBorder="1" applyAlignment="1" applyProtection="1">
      <alignment horizontal="center" vertical="top"/>
      <protection/>
    </xf>
    <xf numFmtId="0" fontId="3" fillId="0" borderId="4" xfId="20" applyNumberFormat="1" applyFont="1" applyBorder="1" applyAlignment="1" applyProtection="1">
      <alignment horizontal="center" vertical="top" wrapText="1"/>
      <protection/>
    </xf>
    <xf numFmtId="164" fontId="3" fillId="0" borderId="4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4" fontId="3" fillId="0" borderId="5" xfId="20" applyNumberFormat="1" applyFont="1" applyBorder="1" applyAlignment="1" applyProtection="1">
      <alignment horizontal="center" vertical="top"/>
      <protection/>
    </xf>
    <xf numFmtId="0" fontId="3" fillId="2" borderId="2" xfId="0" applyNumberFormat="1" applyFont="1" applyFill="1" applyBorder="1" applyAlignment="1" applyProtection="1" quotePrefix="1">
      <alignment horizontal="left" vertical="center"/>
      <protection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 horizontal="right" vertical="center"/>
      <protection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0" fontId="3" fillId="3" borderId="2" xfId="0" applyNumberFormat="1" applyFont="1" applyFill="1" applyBorder="1" applyAlignment="1" applyProtection="1" quotePrefix="1">
      <alignment horizontal="left" vertical="center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164" fontId="3" fillId="3" borderId="2" xfId="0" applyNumberFormat="1" applyFont="1" applyFill="1" applyBorder="1" applyAlignment="1" applyProtection="1">
      <alignment horizontal="right" vertical="center"/>
      <protection/>
    </xf>
    <xf numFmtId="4" fontId="3" fillId="3" borderId="2" xfId="0" applyNumberFormat="1" applyFont="1" applyFill="1" applyBorder="1" applyAlignment="1" applyProtection="1">
      <alignment horizontal="right" vertical="center"/>
      <protection/>
    </xf>
    <xf numFmtId="0" fontId="3" fillId="4" borderId="2" xfId="0" applyNumberFormat="1" applyFont="1" applyFill="1" applyBorder="1" applyAlignment="1" applyProtection="1" quotePrefix="1">
      <alignment horizontal="left" vertical="center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 applyProtection="1">
      <alignment horizontal="right" vertical="center"/>
      <protection/>
    </xf>
    <xf numFmtId="4" fontId="3" fillId="4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3"/>
  <sheetViews>
    <sheetView tabSelected="1" workbookViewId="0" topLeftCell="A1">
      <pane ySplit="6" topLeftCell="A7" activePane="bottomLeft" state="frozen"/>
      <selection pane="bottomLeft" activeCell="C31" sqref="C31"/>
    </sheetView>
  </sheetViews>
  <sheetFormatPr defaultColWidth="11.421875" defaultRowHeight="12.75" outlineLevelRow="3"/>
  <cols>
    <col min="1" max="1" width="10.28125" style="13" bestFit="1" customWidth="1"/>
    <col min="2" max="2" width="12.140625" style="13" bestFit="1" customWidth="1"/>
    <col min="3" max="3" width="93.140625" style="14" bestFit="1" customWidth="1"/>
    <col min="4" max="4" width="4.00390625" style="15" bestFit="1" customWidth="1"/>
    <col min="5" max="5" width="10.140625" style="16" bestFit="1" customWidth="1"/>
    <col min="6" max="6" width="13.7109375" style="17" customWidth="1"/>
    <col min="7" max="7" width="15.7109375" style="17" customWidth="1"/>
    <col min="8" max="16384" width="11.421875" style="15" customWidth="1"/>
  </cols>
  <sheetData>
    <row r="1" spans="1:7" s="2" customFormat="1" ht="21" customHeight="1">
      <c r="A1" s="45" t="s">
        <v>46</v>
      </c>
      <c r="B1" s="45"/>
      <c r="C1" s="45"/>
      <c r="D1" s="45"/>
      <c r="E1" s="45"/>
      <c r="F1" s="1"/>
      <c r="G1" s="1"/>
    </row>
    <row r="2" spans="1:7" s="8" customFormat="1" ht="12.75">
      <c r="A2" s="3" t="s">
        <v>64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31</v>
      </c>
      <c r="G4" s="11">
        <f>SUBTOTAL(9,G7:G26)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2" customFormat="1" ht="12.75">
      <c r="A6" s="24" t="s">
        <v>0</v>
      </c>
      <c r="B6" s="25" t="s">
        <v>1</v>
      </c>
      <c r="C6" s="26" t="s">
        <v>2</v>
      </c>
      <c r="D6" s="25" t="s">
        <v>3</v>
      </c>
      <c r="E6" s="27" t="s">
        <v>4</v>
      </c>
      <c r="F6" s="28" t="s">
        <v>29</v>
      </c>
      <c r="G6" s="29" t="s">
        <v>30</v>
      </c>
    </row>
    <row r="7" spans="1:7" ht="12.75">
      <c r="A7" s="30" t="s">
        <v>5</v>
      </c>
      <c r="B7" s="30" t="s">
        <v>6</v>
      </c>
      <c r="C7" s="31" t="s">
        <v>43</v>
      </c>
      <c r="D7" s="32"/>
      <c r="E7" s="33"/>
      <c r="F7" s="34"/>
      <c r="G7" s="34">
        <f>SUBTOTAL(9,G8:G18)</f>
        <v>0</v>
      </c>
    </row>
    <row r="8" spans="1:7" ht="12.75" outlineLevel="1">
      <c r="A8" s="35" t="s">
        <v>7</v>
      </c>
      <c r="B8" s="35" t="s">
        <v>6</v>
      </c>
      <c r="C8" s="36" t="s">
        <v>65</v>
      </c>
      <c r="D8" s="37"/>
      <c r="E8" s="38"/>
      <c r="F8" s="39"/>
      <c r="G8" s="39">
        <f>SUBTOTAL(9,G9:G18)</f>
        <v>0</v>
      </c>
    </row>
    <row r="9" spans="1:7" ht="12.75" outlineLevel="2">
      <c r="A9" s="40" t="s">
        <v>9</v>
      </c>
      <c r="B9" s="40" t="s">
        <v>6</v>
      </c>
      <c r="C9" s="41" t="s">
        <v>10</v>
      </c>
      <c r="D9" s="42"/>
      <c r="E9" s="43"/>
      <c r="F9" s="44"/>
      <c r="G9" s="44">
        <f>SUBTOTAL(9,G10:G13)</f>
        <v>0</v>
      </c>
    </row>
    <row r="10" spans="1:7" ht="12.75" outlineLevel="3">
      <c r="A10" s="18" t="s">
        <v>51</v>
      </c>
      <c r="B10" s="18" t="s">
        <v>11</v>
      </c>
      <c r="C10" s="20" t="s">
        <v>12</v>
      </c>
      <c r="D10" s="21" t="s">
        <v>8</v>
      </c>
      <c r="E10" s="22">
        <v>6732</v>
      </c>
      <c r="F10" s="23"/>
      <c r="G10" s="23">
        <f aca="true" t="shared" si="0" ref="G10:G14">ROUND(E10*F10,2)</f>
        <v>0</v>
      </c>
    </row>
    <row r="11" spans="1:7" ht="12.75" outlineLevel="3">
      <c r="A11" s="18" t="s">
        <v>52</v>
      </c>
      <c r="B11" s="18" t="s">
        <v>13</v>
      </c>
      <c r="C11" s="20" t="s">
        <v>33</v>
      </c>
      <c r="D11" s="21" t="s">
        <v>8</v>
      </c>
      <c r="E11" s="22">
        <v>3300</v>
      </c>
      <c r="F11" s="23"/>
      <c r="G11" s="23">
        <f t="shared" si="0"/>
        <v>0</v>
      </c>
    </row>
    <row r="12" spans="1:7" ht="12.75" outlineLevel="3">
      <c r="A12" s="18" t="s">
        <v>53</v>
      </c>
      <c r="B12" s="18" t="s">
        <v>14</v>
      </c>
      <c r="C12" s="20" t="s">
        <v>36</v>
      </c>
      <c r="D12" s="21" t="s">
        <v>8</v>
      </c>
      <c r="E12" s="22">
        <v>3432</v>
      </c>
      <c r="F12" s="23"/>
      <c r="G12" s="23">
        <f t="shared" si="0"/>
        <v>0</v>
      </c>
    </row>
    <row r="13" spans="1:7" ht="12.75" outlineLevel="3">
      <c r="A13" s="18" t="s">
        <v>54</v>
      </c>
      <c r="B13" s="18" t="s">
        <v>15</v>
      </c>
      <c r="C13" s="20" t="s">
        <v>49</v>
      </c>
      <c r="D13" s="21" t="s">
        <v>8</v>
      </c>
      <c r="E13" s="22">
        <v>660</v>
      </c>
      <c r="F13" s="23"/>
      <c r="G13" s="23">
        <f t="shared" si="0"/>
        <v>0</v>
      </c>
    </row>
    <row r="14" spans="1:7" ht="12.75" outlineLevel="3">
      <c r="A14" s="18" t="s">
        <v>55</v>
      </c>
      <c r="B14" s="18" t="s">
        <v>45</v>
      </c>
      <c r="C14" s="20" t="s">
        <v>47</v>
      </c>
      <c r="D14" s="21" t="s">
        <v>50</v>
      </c>
      <c r="E14" s="22">
        <v>150</v>
      </c>
      <c r="F14" s="23"/>
      <c r="G14" s="23">
        <f t="shared" si="0"/>
        <v>0</v>
      </c>
    </row>
    <row r="15" spans="1:7" ht="12.75" outlineLevel="2">
      <c r="A15" s="40" t="s">
        <v>16</v>
      </c>
      <c r="B15" s="40" t="s">
        <v>6</v>
      </c>
      <c r="C15" s="41" t="s">
        <v>17</v>
      </c>
      <c r="D15" s="42"/>
      <c r="E15" s="43"/>
      <c r="F15" s="44"/>
      <c r="G15" s="44">
        <f>SUBTOTAL(9,G16:G18)</f>
        <v>0</v>
      </c>
    </row>
    <row r="16" spans="1:7" ht="12.75" outlineLevel="3">
      <c r="A16" s="18" t="s">
        <v>56</v>
      </c>
      <c r="B16" s="18" t="s">
        <v>18</v>
      </c>
      <c r="C16" s="20" t="s">
        <v>19</v>
      </c>
      <c r="D16" s="21" t="s">
        <v>20</v>
      </c>
      <c r="E16" s="22">
        <v>662</v>
      </c>
      <c r="F16" s="23"/>
      <c r="G16" s="23">
        <f aca="true" t="shared" si="1" ref="G16:G22">ROUND(E16*F16,2)</f>
        <v>0</v>
      </c>
    </row>
    <row r="17" spans="1:7" ht="12.75" outlineLevel="3">
      <c r="A17" s="18" t="s">
        <v>57</v>
      </c>
      <c r="B17" s="18" t="s">
        <v>21</v>
      </c>
      <c r="C17" s="20" t="s">
        <v>37</v>
      </c>
      <c r="D17" s="21" t="s">
        <v>20</v>
      </c>
      <c r="E17" s="22">
        <v>11</v>
      </c>
      <c r="F17" s="23"/>
      <c r="G17" s="23">
        <f t="shared" si="1"/>
        <v>0</v>
      </c>
    </row>
    <row r="18" spans="1:7" ht="12.75" outlineLevel="3">
      <c r="A18" s="18" t="s">
        <v>58</v>
      </c>
      <c r="B18" s="18" t="s">
        <v>22</v>
      </c>
      <c r="C18" s="20" t="s">
        <v>23</v>
      </c>
      <c r="D18" s="21" t="s">
        <v>8</v>
      </c>
      <c r="E18" s="22">
        <v>6732</v>
      </c>
      <c r="F18" s="23"/>
      <c r="G18" s="23">
        <f t="shared" si="1"/>
        <v>0</v>
      </c>
    </row>
    <row r="19" spans="1:7" ht="12.75" outlineLevel="3">
      <c r="A19" s="18" t="s">
        <v>59</v>
      </c>
      <c r="B19" s="18">
        <v>938909611</v>
      </c>
      <c r="C19" s="20" t="s">
        <v>35</v>
      </c>
      <c r="D19" s="21" t="s">
        <v>8</v>
      </c>
      <c r="E19" s="22">
        <v>660</v>
      </c>
      <c r="F19" s="23"/>
      <c r="G19" s="23">
        <f t="shared" si="1"/>
        <v>0</v>
      </c>
    </row>
    <row r="20" spans="1:7" ht="12.75" outlineLevel="3">
      <c r="A20" s="18" t="s">
        <v>60</v>
      </c>
      <c r="B20" s="18">
        <v>938902111</v>
      </c>
      <c r="C20" s="20" t="s">
        <v>44</v>
      </c>
      <c r="D20" s="21" t="s">
        <v>20</v>
      </c>
      <c r="E20" s="22">
        <v>60</v>
      </c>
      <c r="F20" s="23"/>
      <c r="G20" s="23">
        <f t="shared" si="1"/>
        <v>0</v>
      </c>
    </row>
    <row r="21" spans="1:7" ht="12.75" outlineLevel="3">
      <c r="A21" s="18" t="s">
        <v>61</v>
      </c>
      <c r="B21" s="18">
        <v>91511111</v>
      </c>
      <c r="C21" s="20" t="s">
        <v>34</v>
      </c>
      <c r="D21" s="21" t="s">
        <v>20</v>
      </c>
      <c r="E21" s="22">
        <v>1320</v>
      </c>
      <c r="F21" s="23"/>
      <c r="G21" s="23">
        <f t="shared" si="1"/>
        <v>0</v>
      </c>
    </row>
    <row r="22" spans="1:7" ht="12.75" outlineLevel="3">
      <c r="A22" s="18" t="s">
        <v>62</v>
      </c>
      <c r="B22" s="18" t="s">
        <v>45</v>
      </c>
      <c r="C22" s="20" t="s">
        <v>48</v>
      </c>
      <c r="D22" s="21" t="s">
        <v>28</v>
      </c>
      <c r="E22" s="22">
        <v>1</v>
      </c>
      <c r="F22" s="23"/>
      <c r="G22" s="23">
        <f t="shared" si="1"/>
        <v>0</v>
      </c>
    </row>
    <row r="23" spans="1:7" ht="12.75">
      <c r="A23" s="30" t="s">
        <v>24</v>
      </c>
      <c r="B23" s="30" t="s">
        <v>6</v>
      </c>
      <c r="C23" s="31" t="s">
        <v>25</v>
      </c>
      <c r="D23" s="32"/>
      <c r="E23" s="33"/>
      <c r="F23" s="34"/>
      <c r="G23" s="34">
        <f>SUBTOTAL(9,G24:G25)</f>
        <v>0</v>
      </c>
    </row>
    <row r="24" spans="1:7" ht="12.75" outlineLevel="1">
      <c r="A24" s="35" t="s">
        <v>26</v>
      </c>
      <c r="B24" s="35" t="s">
        <v>6</v>
      </c>
      <c r="C24" s="36" t="s">
        <v>25</v>
      </c>
      <c r="D24" s="37"/>
      <c r="E24" s="38"/>
      <c r="F24" s="39"/>
      <c r="G24" s="39">
        <f>G25+G26</f>
        <v>0</v>
      </c>
    </row>
    <row r="25" spans="1:7" ht="12.75" outlineLevel="2">
      <c r="A25" s="18" t="s">
        <v>40</v>
      </c>
      <c r="B25" s="18" t="s">
        <v>27</v>
      </c>
      <c r="C25" s="20" t="s">
        <v>38</v>
      </c>
      <c r="D25" s="21" t="s">
        <v>28</v>
      </c>
      <c r="E25" s="22">
        <v>1</v>
      </c>
      <c r="F25" s="23"/>
      <c r="G25" s="23">
        <f>ROUND(E25*F25,2)</f>
        <v>0</v>
      </c>
    </row>
    <row r="26" spans="1:7" ht="25.5" outlineLevel="2">
      <c r="A26" s="18" t="s">
        <v>39</v>
      </c>
      <c r="B26" s="19" t="s">
        <v>41</v>
      </c>
      <c r="C26" s="20" t="s">
        <v>42</v>
      </c>
      <c r="D26" s="21" t="s">
        <v>28</v>
      </c>
      <c r="E26" s="22">
        <v>1</v>
      </c>
      <c r="F26" s="23"/>
      <c r="G26" s="23">
        <f>ROUND(E26*F26,2)</f>
        <v>0</v>
      </c>
    </row>
    <row r="27" ht="12.75" outlineLevel="2"/>
    <row r="28" spans="3:7" ht="12.75">
      <c r="C28" s="14" t="s">
        <v>32</v>
      </c>
      <c r="G28" s="17">
        <f>G4*1.21</f>
        <v>0</v>
      </c>
    </row>
    <row r="33" ht="12.75">
      <c r="C33" s="14" t="s">
        <v>63</v>
      </c>
    </row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2019-11-07T11:56:08Z</cp:lastPrinted>
  <dcterms:created xsi:type="dcterms:W3CDTF">2017-09-08T12:37:30Z</dcterms:created>
  <dcterms:modified xsi:type="dcterms:W3CDTF">2019-11-08T15:11:09Z</dcterms:modified>
  <cp:category/>
  <cp:version/>
  <cp:contentType/>
  <cp:contentStatus/>
</cp:coreProperties>
</file>