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21\Provozní akce\Oprava silnice III 1783 v obci Borovno\"/>
    </mc:Choice>
  </mc:AlternateContent>
  <bookViews>
    <workbookView xWindow="0" yWindow="0" windowWidth="28800" windowHeight="12330" activeTab="1"/>
  </bookViews>
  <sheets>
    <sheet name="položkový rozpočet" sheetId="3" r:id="rId1"/>
    <sheet name="komunikace 420 m2" sheetId="4" r:id="rId2"/>
  </sheets>
  <externalReferences>
    <externalReference r:id="rId3"/>
    <externalReference r:id="rId4"/>
  </externalReferences>
  <definedNames>
    <definedName name="_xlnm._FilterDatabase" localSheetId="0" hidden="1">'položkový rozpočet'!$E$1:$E$97</definedName>
    <definedName name="CenaCelkem">[1]List3!$G$29</definedName>
    <definedName name="DPHSni">[1]List3!$G$24</definedName>
    <definedName name="DPHZakl">[1]List3!$G$26</definedName>
    <definedName name="INDEX03" localSheetId="1">'[2]2008'!#REF!</definedName>
    <definedName name="INDEX03" localSheetId="0">'[2]2008'!#REF!</definedName>
    <definedName name="INDEX03">'[2]2008'!#REF!</definedName>
    <definedName name="Mena">[1]List3!$J$29</definedName>
    <definedName name="_xlnm.Print_Area" localSheetId="1">'komunikace 420 m2'!$A$1:$F$25</definedName>
    <definedName name="_xlnm.Print_Area" localSheetId="0">'položkový rozpočet'!$A$1:$F$70</definedName>
    <definedName name="sazba1" localSheetId="1">#REF!</definedName>
    <definedName name="sazba1" localSheetId="0">#REF!</definedName>
    <definedName name="sazba1">#REF!</definedName>
    <definedName name="sazba2" localSheetId="1">#REF!</definedName>
    <definedName name="sazba2" localSheetId="0">#REF!</definedName>
    <definedName name="sazba2">#REF!</definedName>
    <definedName name="sazba3" localSheetId="1">#REF!</definedName>
    <definedName name="sazba3" localSheetId="0">#REF!</definedName>
    <definedName name="sazba3">#REF!</definedName>
    <definedName name="tauto1" localSheetId="1">#REF!</definedName>
    <definedName name="tauto1" localSheetId="0">#REF!</definedName>
    <definedName name="tauto1">#REF!</definedName>
    <definedName name="tauto2" localSheetId="1">#REF!</definedName>
    <definedName name="tauto2" localSheetId="0">#REF!</definedName>
    <definedName name="tauto2">#REF!</definedName>
    <definedName name="tauto3" localSheetId="1">#REF!</definedName>
    <definedName name="tauto3" localSheetId="0">#REF!</definedName>
    <definedName name="tauto3">#REF!</definedName>
    <definedName name="ZakladDPHSni">[1]List3!$G$23</definedName>
    <definedName name="ZakladDPHZakl">[1]List3!$G$25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4" l="1"/>
  <c r="F23" i="4" s="1"/>
  <c r="F24" i="4" s="1"/>
  <c r="F67" i="3"/>
  <c r="F68" i="3" s="1"/>
  <c r="F69" i="3" s="1"/>
</calcChain>
</file>

<file path=xl/sharedStrings.xml><?xml version="1.0" encoding="utf-8"?>
<sst xmlns="http://schemas.openxmlformats.org/spreadsheetml/2006/main" count="148" uniqueCount="71">
  <si>
    <t>CENOVÁ NABÍDKA</t>
  </si>
  <si>
    <t>Akce:</t>
  </si>
  <si>
    <t>Položkový rozpočet</t>
  </si>
  <si>
    <t>Položka</t>
  </si>
  <si>
    <t>MJ</t>
  </si>
  <si>
    <t>Množství</t>
  </si>
  <si>
    <t>JC</t>
  </si>
  <si>
    <t>Celkem</t>
  </si>
  <si>
    <t>Frézování živičného podkladu nebo krytu  s naložením na dopravní prostředek s překážkami v trase pruhu šířky přes 1 m do 2 m, tloušťky vrstvy 100 mm</t>
  </si>
  <si>
    <t>m2</t>
  </si>
  <si>
    <t>Odstranění podkladů nebo krytů strojně plochy jednotlivě přes 50 m2 do 200 m2 s naložením na dopravní prostředek, o tl. vrstvy přes 100 do 200 mm</t>
  </si>
  <si>
    <t>m3</t>
  </si>
  <si>
    <t>Vodorovná doprava suti  bez naložení, ale se složením a s hrubým urovnáním ze sypkých materiálů, na vzdálenost do 1 km</t>
  </si>
  <si>
    <t>t</t>
  </si>
  <si>
    <t>Vodorovná doprava suti  - Příplatek k ceně za každý další i započatý 1 km přes 1 km</t>
  </si>
  <si>
    <t>Bourání odvodňovacího žlabu s naložením na dopravní prostředek z betonových příkopových tvárnic nebo desek šířky přes 500 do 800 mm</t>
  </si>
  <si>
    <t>m</t>
  </si>
  <si>
    <t>Bourání betonů u žlabů</t>
  </si>
  <si>
    <t>Vodorovná doprava vybouraných hmot  bez naložení, ale se složením a s hrubým urovnáním na vzdálenost do 1 km</t>
  </si>
  <si>
    <t>Vodorovná doprava vybouraných hmot  - Příplatek k ceně za každý další i započatý 1 km přes 1 km</t>
  </si>
  <si>
    <t>poplatek za skládkovné - beton</t>
  </si>
  <si>
    <t>Bourání uličních vpustí strojně velikosti obestavěného prostoru do 1,5 m3 z prostého betonu</t>
  </si>
  <si>
    <t>Čištění potrubí DN 150</t>
  </si>
  <si>
    <t xml:space="preserve">Odkopávky a prokopávky nezapažené strojně v hornině třídy těžitelnosti I skupiny 3 s naložením na dopravní prostředek 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</si>
  <si>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</si>
  <si>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Vodorovné přemístění výkopku nebo sypaniny po suchu na obvyklém dopravním prostředku, Příplatek k ceně za každých dalších i započatých 1 000 m</t>
  </si>
  <si>
    <t>Úprava pláně v hornině tř. 1 až 4 se zhutněním</t>
  </si>
  <si>
    <t>Podklad ze štěrkodrti ŠD  s rozprostřením a zhutněním, po zhutnění tl. 100 mm</t>
  </si>
  <si>
    <t>Výztuž základů desek ze svařovaných sítí z drátů typu KARI</t>
  </si>
  <si>
    <t>Kladení dlažby z kostek  s provedením lože do tl. 50 mm, s vyplněním spár, s dvojím beraněním a se smetením přebytečného materiálu na krajnici velkých z kamene, do lože z cementové malty</t>
  </si>
  <si>
    <t>Asfaltový beton vrstva podkladní ACP 16 (obalované kamenivo střednězrnné - OKS)  s rozprostřením a zhutněním v pruhu šířky přes 1,5 do 3 m, po zhutnění tl. 70 mm</t>
  </si>
  <si>
    <t>Asfaltový beton vrstva obrusná ACO 11 (ABS)  s rozprostřením a se zhutněním z nemodifikovaného asfaltu v pruhu šířky do 3 m tř. I, po zhutnění tl. 50 mm</t>
  </si>
  <si>
    <t>Zalití spár asf. zálivkou</t>
  </si>
  <si>
    <t xml:space="preserve">m  </t>
  </si>
  <si>
    <t>Zřízení vpusti kanalizační  uliční z betonových dílců typ UV-50 nízký</t>
  </si>
  <si>
    <t>kus</t>
  </si>
  <si>
    <t>dno pro uliční vpusť s výtokovým otvorem betonové 450x330x50mm</t>
  </si>
  <si>
    <t>skruž pro uliční vpusť horní betonová 450x295x50mm</t>
  </si>
  <si>
    <t>skruž pro uliční vpusť středová betonová 450x295x50mm</t>
  </si>
  <si>
    <t>prstenec pro uliční vpusť vyrovnávací betonový v. 60 mm</t>
  </si>
  <si>
    <t xml:space="preserve">Osazení mříží litinových včetně rámů a košů na bahno pro třídu zatížení D400 </t>
  </si>
  <si>
    <t xml:space="preserve">koš nízký pro uliční vpusti </t>
  </si>
  <si>
    <t xml:space="preserve">Zemní práce </t>
  </si>
  <si>
    <t>kpl</t>
  </si>
  <si>
    <t xml:space="preserve">Zřízení přípojky UV potrubí KG DN 150 </t>
  </si>
  <si>
    <t>Frézování živičného podkladu nebo krytu  s naložením na dopravní prostředek s překážkami v trase pruhu šířky přes 1 m do 2 m, tloušťky vrstvy 50 mm</t>
  </si>
  <si>
    <t xml:space="preserve">Očištění vozovky zametením </t>
  </si>
  <si>
    <t xml:space="preserve">Provedení vyrovnávky asfaltobetonovu směsí </t>
  </si>
  <si>
    <t xml:space="preserve">Provedení spojovacího postřiku </t>
  </si>
  <si>
    <t>Pokládka asfaltobetonové vrstvy ACO 11 tl. 50 mm</t>
  </si>
  <si>
    <t>celkem bez DPH</t>
  </si>
  <si>
    <t>DPH 21 % v Kč</t>
  </si>
  <si>
    <t>celkem vč. DPH</t>
  </si>
  <si>
    <t>Základy z betonu železového (bez výztuže) desky z betonu bez zvláštních nároků na prostředí tř. C 20/25</t>
  </si>
  <si>
    <t>mříž vtoková litinová plochá 500x500mm D400</t>
  </si>
  <si>
    <t>14.</t>
  </si>
  <si>
    <t>Frézování živičného podkladu nebo krytu  s naložením na dopravní prostředek s překážkami v trase pruhu šířky přes 1 m do 2 m, tloušťky vrstvy 30 mm</t>
  </si>
  <si>
    <t>15.</t>
  </si>
  <si>
    <t>16.</t>
  </si>
  <si>
    <t>17.</t>
  </si>
  <si>
    <t xml:space="preserve">Dopravní značení </t>
  </si>
  <si>
    <t xml:space="preserve">Zařízení staveniště </t>
  </si>
  <si>
    <t xml:space="preserve">Vytýčení sítí </t>
  </si>
  <si>
    <t xml:space="preserve">Doprava kostek dlažebních žulových </t>
  </si>
  <si>
    <r>
      <t xml:space="preserve">Poplatek za skládkovné - asfalt  </t>
    </r>
    <r>
      <rPr>
        <sz val="11"/>
        <color rgb="FFFF0000"/>
        <rFont val="Calibri"/>
        <family val="2"/>
        <charset val="238"/>
        <scheme val="minor"/>
      </rPr>
      <t>(zajistí objednatel)</t>
    </r>
  </si>
  <si>
    <t xml:space="preserve">Oprava silnice III/1783 v obci Borovno </t>
  </si>
  <si>
    <r>
      <t xml:space="preserve">Poplatek za skládkovné - asfalt  </t>
    </r>
    <r>
      <rPr>
        <b/>
        <sz val="11"/>
        <color rgb="FFFF0000"/>
        <rFont val="Calibri"/>
        <family val="2"/>
        <charset val="238"/>
        <scheme val="minor"/>
      </rPr>
      <t>(zajistí objednatel)</t>
    </r>
  </si>
  <si>
    <r>
      <t>Poplatek za skládkovné - kamenivo</t>
    </r>
    <r>
      <rPr>
        <b/>
        <sz val="1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(zajistí objednatel)</t>
    </r>
  </si>
  <si>
    <r>
      <t>poplatek za skládkovné - zemina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(zajistí objednatel)</t>
    </r>
  </si>
  <si>
    <r>
      <t xml:space="preserve">kostka dlažební žula velká 15/17 šedá - </t>
    </r>
    <r>
      <rPr>
        <b/>
        <sz val="11"/>
        <color rgb="FFFF0000"/>
        <rFont val="Calibri"/>
        <family val="2"/>
        <charset val="238"/>
        <scheme val="minor"/>
      </rPr>
      <t>nákup materiálu zajistí objednatel</t>
    </r>
  </si>
  <si>
    <r>
      <t xml:space="preserve">Poplatek za skládkovné - asfalt </t>
    </r>
    <r>
      <rPr>
        <b/>
        <sz val="1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(zajistí objednatel)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</si>
</sst>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2" borderId="1" xfId="0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4" fontId="0" fillId="0" borderId="5" xfId="0" applyNumberFormat="1" applyBorder="1"/>
    <xf numFmtId="4" fontId="0" fillId="0" borderId="6" xfId="0" applyNumberFormat="1" applyBorder="1"/>
    <xf numFmtId="4" fontId="0" fillId="0" borderId="0" xfId="0" applyNumberFormat="1"/>
    <xf numFmtId="0" fontId="0" fillId="3" borderId="4" xfId="0" applyFill="1" applyBorder="1"/>
    <xf numFmtId="0" fontId="2" fillId="3" borderId="5" xfId="0" applyFont="1" applyFill="1" applyBorder="1"/>
    <xf numFmtId="0" fontId="0" fillId="3" borderId="5" xfId="0" applyFill="1" applyBorder="1" applyAlignment="1">
      <alignment horizontal="center"/>
    </xf>
    <xf numFmtId="0" fontId="0" fillId="3" borderId="5" xfId="0" applyFill="1" applyBorder="1"/>
    <xf numFmtId="4" fontId="0" fillId="3" borderId="5" xfId="0" applyNumberFormat="1" applyFill="1" applyBorder="1"/>
    <xf numFmtId="4" fontId="2" fillId="3" borderId="6" xfId="0" applyNumberFormat="1" applyFont="1" applyFill="1" applyBorder="1"/>
    <xf numFmtId="0" fontId="2" fillId="0" borderId="4" xfId="0" applyFont="1" applyBorder="1"/>
    <xf numFmtId="0" fontId="0" fillId="0" borderId="5" xfId="0" applyBorder="1" applyAlignment="1">
      <alignment wrapText="1"/>
    </xf>
    <xf numFmtId="0" fontId="3" fillId="0" borderId="0" xfId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9" fillId="3" borderId="5" xfId="0" applyFont="1" applyFill="1" applyBorder="1"/>
    <xf numFmtId="0" fontId="10" fillId="3" borderId="5" xfId="0" applyFont="1" applyFill="1" applyBorder="1" applyAlignment="1">
      <alignment horizontal="center"/>
    </xf>
    <xf numFmtId="0" fontId="10" fillId="3" borderId="5" xfId="0" applyFont="1" applyFill="1" applyBorder="1"/>
    <xf numFmtId="4" fontId="10" fillId="3" borderId="5" xfId="0" applyNumberFormat="1" applyFont="1" applyFill="1" applyBorder="1"/>
    <xf numFmtId="164" fontId="0" fillId="0" borderId="0" xfId="0" applyNumberFormat="1"/>
    <xf numFmtId="164" fontId="9" fillId="3" borderId="6" xfId="0" applyNumberFormat="1" applyFont="1" applyFill="1" applyBorder="1"/>
    <xf numFmtId="0" fontId="0" fillId="3" borderId="7" xfId="0" applyFill="1" applyBorder="1"/>
    <xf numFmtId="0" fontId="9" fillId="3" borderId="8" xfId="0" applyFont="1" applyFill="1" applyBorder="1"/>
    <xf numFmtId="0" fontId="10" fillId="3" borderId="8" xfId="0" applyFont="1" applyFill="1" applyBorder="1" applyAlignment="1">
      <alignment horizontal="center"/>
    </xf>
    <xf numFmtId="0" fontId="10" fillId="3" borderId="8" xfId="0" applyFont="1" applyFill="1" applyBorder="1"/>
    <xf numFmtId="4" fontId="10" fillId="3" borderId="8" xfId="0" applyNumberFormat="1" applyFont="1" applyFill="1" applyBorder="1"/>
    <xf numFmtId="164" fontId="9" fillId="3" borderId="9" xfId="0" applyNumberFormat="1" applyFont="1" applyFill="1" applyBorder="1"/>
    <xf numFmtId="0" fontId="11" fillId="0" borderId="0" xfId="0" applyFont="1"/>
    <xf numFmtId="0" fontId="12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3" fillId="0" borderId="0" xfId="0" applyFont="1"/>
    <xf numFmtId="4" fontId="0" fillId="0" borderId="5" xfId="0" applyNumberFormat="1" applyFill="1" applyBorder="1"/>
    <xf numFmtId="0" fontId="0" fillId="0" borderId="5" xfId="0" applyFill="1" applyBorder="1" applyAlignment="1">
      <alignment wrapText="1"/>
    </xf>
    <xf numFmtId="0" fontId="0" fillId="0" borderId="5" xfId="0" applyFill="1" applyBorder="1" applyAlignment="1">
      <alignment horizontal="center"/>
    </xf>
    <xf numFmtId="0" fontId="0" fillId="0" borderId="5" xfId="0" applyFill="1" applyBorder="1"/>
    <xf numFmtId="0" fontId="14" fillId="0" borderId="5" xfId="0" applyFont="1" applyBorder="1" applyAlignment="1">
      <alignment wrapText="1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164" fontId="5" fillId="0" borderId="0" xfId="0" applyNumberFormat="1" applyFont="1" applyBorder="1"/>
    <xf numFmtId="0" fontId="0" fillId="0" borderId="0" xfId="0" applyBorder="1"/>
    <xf numFmtId="4" fontId="14" fillId="0" borderId="5" xfId="0" applyNumberFormat="1" applyFont="1" applyBorder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/>
    <xf numFmtId="4" fontId="0" fillId="0" borderId="0" xfId="0" applyNumberFormat="1" applyFill="1"/>
    <xf numFmtId="4" fontId="1" fillId="0" borderId="5" xfId="0" applyNumberFormat="1" applyFont="1" applyFill="1" applyBorder="1"/>
    <xf numFmtId="4" fontId="0" fillId="0" borderId="6" xfId="0" applyNumberFormat="1" applyFill="1" applyBorder="1"/>
    <xf numFmtId="4" fontId="14" fillId="0" borderId="5" xfId="0" applyNumberFormat="1" applyFont="1" applyFill="1" applyBorder="1"/>
    <xf numFmtId="0" fontId="14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horizontal="center"/>
    </xf>
    <xf numFmtId="4" fontId="14" fillId="0" borderId="6" xfId="0" applyNumberFormat="1" applyFont="1" applyFill="1" applyBorder="1"/>
    <xf numFmtId="3" fontId="4" fillId="0" borderId="0" xfId="0" applyNumberFormat="1" applyFont="1" applyAlignment="1">
      <alignment horizontal="left" wrapText="1"/>
    </xf>
    <xf numFmtId="4" fontId="2" fillId="0" borderId="6" xfId="0" applyNumberFormat="1" applyFont="1" applyFill="1" applyBorder="1"/>
    <xf numFmtId="4" fontId="2" fillId="0" borderId="6" xfId="0" applyNumberFormat="1" applyFont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s-data1.sus.zo.loc\home$\Users\U&#382;ivatel\Documents\CENOV&#201;%20NAB&#205;DKY\20_DS_011_Roz&#353;&#237;&#345;en&#237;%20parkovac&#237;ch%20m&#237;st%20v%20ul.%20U%20Borsk&#233;ho%20parku\KALKULACE\kalkulace_V2_ceny%20&#352;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d%20Folders\AKCE%202009\DOPRAVCI%202009\Priloha%20c.%202%20ceny%20do%20smlouvy%20o%20preprave%20veci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3"/>
      <sheetName val="rekapitulace"/>
      <sheetName val="parkovací stání"/>
      <sheetName val="Výpočty"/>
      <sheetName val="ostatní komunikace"/>
      <sheetName val="kalkulace balená"/>
      <sheetName val="ARBO _CN"/>
      <sheetName val="ZNAČKY PLZEŇ"/>
      <sheetName val="Výpočty vzor"/>
      <sheetName val="List2"/>
      <sheetName val="odpady"/>
    </sheetNames>
    <sheetDataSet>
      <sheetData sheetId="0"/>
      <sheetData sheetId="1">
        <row r="6">
          <cell r="C6">
            <v>0.9</v>
          </cell>
        </row>
      </sheetData>
      <sheetData sheetId="2">
        <row r="9">
          <cell r="C9" t="str">
            <v>Odstranění podkladů nebo krytů z kameniva hrubého drceného, v ploše jednotlivě nad 50 m2, tloušťka vrstvy 400 mm</v>
          </cell>
        </row>
      </sheetData>
      <sheetData sheetId="3"/>
      <sheetData sheetId="4">
        <row r="9">
          <cell r="Q9">
            <v>26.55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"/>
      <sheetName val="2008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91"/>
  <sheetViews>
    <sheetView view="pageBreakPreview" topLeftCell="A4" zoomScaleNormal="100" zoomScaleSheetLayoutView="100" workbookViewId="0">
      <selection activeCell="H19" sqref="H19"/>
    </sheetView>
  </sheetViews>
  <sheetFormatPr defaultRowHeight="15" x14ac:dyDescent="0.25"/>
  <cols>
    <col min="2" max="2" width="73.5703125" customWidth="1"/>
    <col min="3" max="3" width="9.140625" style="44"/>
    <col min="4" max="4" width="12.140625" customWidth="1"/>
    <col min="5" max="5" width="10.85546875" style="17" bestFit="1" customWidth="1"/>
    <col min="6" max="6" width="17.7109375" style="17" customWidth="1"/>
    <col min="11" max="11" width="10.7109375" bestFit="1" customWidth="1"/>
  </cols>
  <sheetData>
    <row r="1" spans="1:11" s="1" customFormat="1" x14ac:dyDescent="0.25">
      <c r="A1" s="3" t="s">
        <v>0</v>
      </c>
      <c r="C1" s="3"/>
      <c r="D1" s="5"/>
    </row>
    <row r="2" spans="1:11" s="1" customFormat="1" ht="14.25" x14ac:dyDescent="0.2">
      <c r="C2" s="2"/>
    </row>
    <row r="3" spans="1:11" s="1" customFormat="1" x14ac:dyDescent="0.25">
      <c r="A3" s="3" t="s">
        <v>1</v>
      </c>
      <c r="B3" s="3" t="s">
        <v>65</v>
      </c>
      <c r="C3" s="2"/>
    </row>
    <row r="4" spans="1:11" s="1" customFormat="1" x14ac:dyDescent="0.25">
      <c r="A4" s="3"/>
      <c r="B4" s="3"/>
      <c r="C4" s="2"/>
    </row>
    <row r="5" spans="1:11" s="1" customFormat="1" x14ac:dyDescent="0.25">
      <c r="A5" s="3"/>
      <c r="B5" s="45" t="s">
        <v>2</v>
      </c>
      <c r="C5" s="2"/>
    </row>
    <row r="6" spans="1:11" ht="15.75" thickBot="1" x14ac:dyDescent="0.3">
      <c r="C6" s="2"/>
      <c r="D6" s="1"/>
      <c r="E6" s="1"/>
      <c r="F6" s="1"/>
    </row>
    <row r="7" spans="1:11" x14ac:dyDescent="0.25">
      <c r="A7" s="7"/>
      <c r="B7" s="8" t="s">
        <v>3</v>
      </c>
      <c r="C7" s="9" t="s">
        <v>4</v>
      </c>
      <c r="D7" s="9" t="s">
        <v>5</v>
      </c>
      <c r="E7" s="10" t="s">
        <v>6</v>
      </c>
      <c r="F7" s="11" t="s">
        <v>7</v>
      </c>
    </row>
    <row r="8" spans="1:11" ht="4.5" customHeight="1" x14ac:dyDescent="0.25">
      <c r="A8" s="12"/>
      <c r="B8" s="13"/>
      <c r="C8" s="14"/>
      <c r="D8" s="13"/>
      <c r="E8" s="15"/>
      <c r="F8" s="16"/>
    </row>
    <row r="9" spans="1:11" ht="17.25" customHeight="1" x14ac:dyDescent="0.25">
      <c r="A9" s="18"/>
      <c r="B9" s="19"/>
      <c r="C9" s="20"/>
      <c r="D9" s="21"/>
      <c r="E9" s="22"/>
      <c r="F9" s="23"/>
    </row>
    <row r="10" spans="1:11" ht="30" x14ac:dyDescent="0.25">
      <c r="A10" s="24"/>
      <c r="B10" s="25" t="s">
        <v>8</v>
      </c>
      <c r="C10" s="14" t="s">
        <v>9</v>
      </c>
      <c r="D10" s="13">
        <v>176</v>
      </c>
      <c r="E10" s="15"/>
      <c r="F10" s="16"/>
    </row>
    <row r="11" spans="1:11" ht="30" x14ac:dyDescent="0.25">
      <c r="A11" s="24"/>
      <c r="B11" s="25" t="s">
        <v>10</v>
      </c>
      <c r="C11" s="14" t="s">
        <v>9</v>
      </c>
      <c r="D11" s="13">
        <v>176</v>
      </c>
      <c r="E11" s="15"/>
      <c r="F11" s="16"/>
    </row>
    <row r="12" spans="1:11" ht="29.25" customHeight="1" x14ac:dyDescent="0.25">
      <c r="A12" s="12"/>
      <c r="B12" s="25" t="s">
        <v>12</v>
      </c>
      <c r="C12" s="14" t="s">
        <v>13</v>
      </c>
      <c r="D12" s="15">
        <v>99.44</v>
      </c>
      <c r="E12" s="15"/>
      <c r="F12" s="16"/>
    </row>
    <row r="13" spans="1:11" ht="29.25" customHeight="1" x14ac:dyDescent="0.25">
      <c r="A13" s="12"/>
      <c r="B13" s="25" t="s">
        <v>14</v>
      </c>
      <c r="C13" s="14" t="s">
        <v>13</v>
      </c>
      <c r="D13" s="15">
        <v>1093.8399999999999</v>
      </c>
      <c r="E13" s="15"/>
      <c r="F13" s="16"/>
    </row>
    <row r="14" spans="1:11" x14ac:dyDescent="0.25">
      <c r="A14" s="12"/>
      <c r="B14" s="65" t="s">
        <v>66</v>
      </c>
      <c r="C14" s="66" t="s">
        <v>13</v>
      </c>
      <c r="D14" s="64">
        <v>44</v>
      </c>
      <c r="E14" s="64"/>
      <c r="F14" s="70">
        <v>0</v>
      </c>
      <c r="K14" s="17"/>
    </row>
    <row r="15" spans="1:11" x14ac:dyDescent="0.25">
      <c r="A15" s="12"/>
      <c r="B15" s="65" t="s">
        <v>67</v>
      </c>
      <c r="C15" s="66" t="s">
        <v>13</v>
      </c>
      <c r="D15" s="64">
        <v>55.44</v>
      </c>
      <c r="E15" s="64"/>
      <c r="F15" s="70">
        <v>0</v>
      </c>
      <c r="K15" s="17"/>
    </row>
    <row r="16" spans="1:11" ht="30" x14ac:dyDescent="0.25">
      <c r="A16" s="12"/>
      <c r="B16" s="25" t="s">
        <v>15</v>
      </c>
      <c r="C16" s="14" t="s">
        <v>16</v>
      </c>
      <c r="D16" s="15">
        <v>76</v>
      </c>
      <c r="E16" s="15"/>
      <c r="F16" s="16"/>
    </row>
    <row r="17" spans="1:11" x14ac:dyDescent="0.25">
      <c r="A17" s="12"/>
      <c r="B17" s="25" t="s">
        <v>17</v>
      </c>
      <c r="C17" s="14" t="s">
        <v>11</v>
      </c>
      <c r="D17" s="15">
        <v>1</v>
      </c>
      <c r="E17" s="15"/>
      <c r="F17" s="16"/>
    </row>
    <row r="18" spans="1:11" ht="30" x14ac:dyDescent="0.25">
      <c r="A18" s="12"/>
      <c r="B18" s="25" t="s">
        <v>18</v>
      </c>
      <c r="C18" s="14" t="s">
        <v>13</v>
      </c>
      <c r="D18" s="15">
        <v>24.03</v>
      </c>
      <c r="E18" s="15"/>
      <c r="F18" s="16"/>
    </row>
    <row r="19" spans="1:11" ht="28.5" customHeight="1" x14ac:dyDescent="0.25">
      <c r="A19" s="12"/>
      <c r="B19" s="25" t="s">
        <v>19</v>
      </c>
      <c r="C19" s="14" t="s">
        <v>13</v>
      </c>
      <c r="D19" s="15">
        <v>264.37</v>
      </c>
      <c r="E19" s="15"/>
      <c r="F19" s="16"/>
    </row>
    <row r="20" spans="1:11" x14ac:dyDescent="0.25">
      <c r="A20" s="12"/>
      <c r="B20" s="47" t="s">
        <v>20</v>
      </c>
      <c r="C20" s="48" t="s">
        <v>13</v>
      </c>
      <c r="D20" s="46">
        <v>24.03</v>
      </c>
      <c r="E20" s="62"/>
      <c r="F20" s="16"/>
      <c r="K20" s="17"/>
    </row>
    <row r="21" spans="1:11" ht="30.75" customHeight="1" x14ac:dyDescent="0.25">
      <c r="A21" s="12"/>
      <c r="B21" s="47" t="s">
        <v>21</v>
      </c>
      <c r="C21" s="48" t="s">
        <v>11</v>
      </c>
      <c r="D21" s="46">
        <v>14.4</v>
      </c>
      <c r="E21" s="46"/>
      <c r="F21" s="16"/>
    </row>
    <row r="22" spans="1:11" ht="30" x14ac:dyDescent="0.25">
      <c r="A22" s="12"/>
      <c r="B22" s="47" t="s">
        <v>18</v>
      </c>
      <c r="C22" s="48" t="s">
        <v>13</v>
      </c>
      <c r="D22" s="46">
        <v>36</v>
      </c>
      <c r="E22" s="46"/>
      <c r="F22" s="16"/>
    </row>
    <row r="23" spans="1:11" ht="30" x14ac:dyDescent="0.25">
      <c r="A23" s="12"/>
      <c r="B23" s="47" t="s">
        <v>19</v>
      </c>
      <c r="C23" s="48" t="s">
        <v>13</v>
      </c>
      <c r="D23" s="46">
        <v>396</v>
      </c>
      <c r="E23" s="46"/>
      <c r="F23" s="16"/>
    </row>
    <row r="24" spans="1:11" x14ac:dyDescent="0.25">
      <c r="A24" s="12"/>
      <c r="B24" s="47" t="s">
        <v>20</v>
      </c>
      <c r="C24" s="48" t="s">
        <v>13</v>
      </c>
      <c r="D24" s="46">
        <v>36</v>
      </c>
      <c r="E24" s="62"/>
      <c r="F24" s="16"/>
      <c r="K24" s="17"/>
    </row>
    <row r="25" spans="1:11" x14ac:dyDescent="0.25">
      <c r="A25" s="12"/>
      <c r="B25" s="25" t="s">
        <v>22</v>
      </c>
      <c r="C25" s="14" t="s">
        <v>16</v>
      </c>
      <c r="D25" s="15">
        <v>12</v>
      </c>
      <c r="E25" s="15"/>
      <c r="F25" s="16"/>
    </row>
    <row r="26" spans="1:11" ht="30" x14ac:dyDescent="0.25">
      <c r="A26" s="12"/>
      <c r="B26" s="25" t="s">
        <v>23</v>
      </c>
      <c r="C26" s="14" t="s">
        <v>11</v>
      </c>
      <c r="D26" s="15">
        <v>144.78</v>
      </c>
      <c r="E26" s="15"/>
      <c r="F26" s="16"/>
    </row>
    <row r="27" spans="1:11" ht="45" customHeight="1" x14ac:dyDescent="0.25">
      <c r="A27" s="12"/>
      <c r="B27" s="25" t="s">
        <v>24</v>
      </c>
      <c r="C27" s="14" t="s">
        <v>11</v>
      </c>
      <c r="D27" s="15">
        <v>144.78</v>
      </c>
      <c r="E27" s="15"/>
      <c r="F27" s="16"/>
    </row>
    <row r="28" spans="1:11" ht="32.25" customHeight="1" x14ac:dyDescent="0.25">
      <c r="A28" s="12"/>
      <c r="B28" s="25" t="s">
        <v>25</v>
      </c>
      <c r="C28" s="14" t="s">
        <v>11</v>
      </c>
      <c r="D28" s="15">
        <v>289.56</v>
      </c>
      <c r="E28" s="15"/>
      <c r="F28" s="16"/>
    </row>
    <row r="29" spans="1:11" x14ac:dyDescent="0.25">
      <c r="A29" s="12"/>
      <c r="B29" s="47" t="s">
        <v>68</v>
      </c>
      <c r="C29" s="48" t="s">
        <v>13</v>
      </c>
      <c r="D29" s="46">
        <v>260.60000000000002</v>
      </c>
      <c r="E29" s="56"/>
      <c r="F29" s="70">
        <v>0</v>
      </c>
      <c r="K29" s="17"/>
    </row>
    <row r="30" spans="1:11" x14ac:dyDescent="0.25">
      <c r="A30" s="12"/>
      <c r="B30" s="13" t="s">
        <v>26</v>
      </c>
      <c r="C30" s="14" t="s">
        <v>9</v>
      </c>
      <c r="D30" s="13">
        <v>195</v>
      </c>
      <c r="E30" s="15"/>
      <c r="F30" s="16"/>
    </row>
    <row r="31" spans="1:11" x14ac:dyDescent="0.25">
      <c r="A31" s="12"/>
      <c r="B31" s="13" t="s">
        <v>27</v>
      </c>
      <c r="C31" s="14" t="s">
        <v>9</v>
      </c>
      <c r="D31" s="13">
        <v>195</v>
      </c>
      <c r="E31" s="15"/>
      <c r="F31" s="16"/>
    </row>
    <row r="32" spans="1:11" ht="34.5" customHeight="1" x14ac:dyDescent="0.25">
      <c r="A32" s="12"/>
      <c r="B32" s="50" t="s">
        <v>53</v>
      </c>
      <c r="C32" s="14" t="s">
        <v>11</v>
      </c>
      <c r="D32" s="13">
        <v>27.000000000000004</v>
      </c>
      <c r="E32" s="15"/>
      <c r="F32" s="16"/>
    </row>
    <row r="33" spans="1:11" x14ac:dyDescent="0.25">
      <c r="A33" s="12"/>
      <c r="B33" s="13" t="s">
        <v>28</v>
      </c>
      <c r="C33" s="14" t="s">
        <v>13</v>
      </c>
      <c r="D33" s="13">
        <v>0.71299999999999997</v>
      </c>
      <c r="E33" s="15"/>
      <c r="F33" s="16"/>
    </row>
    <row r="34" spans="1:11" x14ac:dyDescent="0.25">
      <c r="A34" s="12"/>
      <c r="B34" s="13" t="s">
        <v>29</v>
      </c>
      <c r="C34" s="14" t="s">
        <v>9</v>
      </c>
      <c r="D34" s="13">
        <v>195</v>
      </c>
      <c r="E34" s="15"/>
      <c r="F34" s="16"/>
    </row>
    <row r="35" spans="1:11" x14ac:dyDescent="0.25">
      <c r="A35" s="12"/>
      <c r="B35" s="49" t="s">
        <v>69</v>
      </c>
      <c r="C35" s="48" t="s">
        <v>13</v>
      </c>
      <c r="D35" s="49">
        <v>78</v>
      </c>
      <c r="E35" s="64"/>
      <c r="F35" s="69">
        <v>0</v>
      </c>
      <c r="K35" s="17"/>
    </row>
    <row r="36" spans="1:11" x14ac:dyDescent="0.25">
      <c r="A36" s="12"/>
      <c r="B36" s="49" t="s">
        <v>63</v>
      </c>
      <c r="C36" s="48" t="s">
        <v>13</v>
      </c>
      <c r="D36" s="49">
        <v>78</v>
      </c>
      <c r="E36" s="64"/>
      <c r="F36" s="63"/>
      <c r="K36" s="17"/>
    </row>
    <row r="37" spans="1:11" x14ac:dyDescent="0.25">
      <c r="A37" s="12"/>
      <c r="B37" s="13" t="s">
        <v>30</v>
      </c>
      <c r="C37" s="14" t="s">
        <v>9</v>
      </c>
      <c r="D37" s="13">
        <v>162</v>
      </c>
      <c r="E37" s="15"/>
      <c r="F37" s="16"/>
    </row>
    <row r="38" spans="1:11" ht="30" x14ac:dyDescent="0.25">
      <c r="A38" s="12"/>
      <c r="B38" s="47" t="s">
        <v>31</v>
      </c>
      <c r="C38" s="48" t="s">
        <v>9</v>
      </c>
      <c r="D38" s="49">
        <v>162</v>
      </c>
      <c r="E38" s="46"/>
      <c r="F38" s="16"/>
    </row>
    <row r="39" spans="1:11" x14ac:dyDescent="0.25">
      <c r="A39" s="12"/>
      <c r="B39" s="49" t="s">
        <v>32</v>
      </c>
      <c r="C39" s="48" t="s">
        <v>33</v>
      </c>
      <c r="D39" s="49">
        <v>90</v>
      </c>
      <c r="E39" s="46"/>
      <c r="F39" s="16"/>
    </row>
    <row r="40" spans="1:11" x14ac:dyDescent="0.25">
      <c r="A40" s="12"/>
      <c r="B40" s="49" t="s">
        <v>34</v>
      </c>
      <c r="C40" s="48" t="s">
        <v>35</v>
      </c>
      <c r="D40" s="49">
        <v>2</v>
      </c>
      <c r="E40" s="46"/>
      <c r="F40" s="16"/>
    </row>
    <row r="41" spans="1:11" x14ac:dyDescent="0.25">
      <c r="A41" s="12"/>
      <c r="B41" s="49" t="s">
        <v>36</v>
      </c>
      <c r="C41" s="48" t="s">
        <v>35</v>
      </c>
      <c r="D41" s="49">
        <v>2</v>
      </c>
      <c r="E41" s="46"/>
      <c r="F41" s="16"/>
    </row>
    <row r="42" spans="1:11" x14ac:dyDescent="0.25">
      <c r="A42" s="12"/>
      <c r="B42" s="49" t="s">
        <v>37</v>
      </c>
      <c r="C42" s="48" t="s">
        <v>35</v>
      </c>
      <c r="D42" s="49">
        <v>2</v>
      </c>
      <c r="E42" s="46"/>
      <c r="F42" s="16"/>
    </row>
    <row r="43" spans="1:11" x14ac:dyDescent="0.25">
      <c r="A43" s="12"/>
      <c r="B43" s="49" t="s">
        <v>38</v>
      </c>
      <c r="C43" s="48" t="s">
        <v>35</v>
      </c>
      <c r="D43" s="49">
        <v>2</v>
      </c>
      <c r="E43" s="46"/>
      <c r="F43" s="16"/>
    </row>
    <row r="44" spans="1:11" x14ac:dyDescent="0.25">
      <c r="A44" s="12"/>
      <c r="B44" s="49" t="s">
        <v>39</v>
      </c>
      <c r="C44" s="48" t="s">
        <v>35</v>
      </c>
      <c r="D44" s="49">
        <v>2</v>
      </c>
      <c r="E44" s="46"/>
      <c r="F44" s="16"/>
    </row>
    <row r="45" spans="1:11" x14ac:dyDescent="0.25">
      <c r="A45" s="12"/>
      <c r="B45" s="49" t="s">
        <v>40</v>
      </c>
      <c r="C45" s="48" t="s">
        <v>35</v>
      </c>
      <c r="D45" s="49">
        <v>2</v>
      </c>
      <c r="E45" s="46"/>
      <c r="F45" s="16"/>
    </row>
    <row r="46" spans="1:11" x14ac:dyDescent="0.25">
      <c r="A46" s="12"/>
      <c r="B46" s="49" t="s">
        <v>54</v>
      </c>
      <c r="C46" s="48" t="s">
        <v>35</v>
      </c>
      <c r="D46" s="49">
        <v>2</v>
      </c>
      <c r="E46" s="46"/>
      <c r="F46" s="16"/>
    </row>
    <row r="47" spans="1:11" x14ac:dyDescent="0.25">
      <c r="A47" s="12"/>
      <c r="B47" s="49" t="s">
        <v>41</v>
      </c>
      <c r="C47" s="48" t="s">
        <v>35</v>
      </c>
      <c r="D47" s="49">
        <v>2</v>
      </c>
      <c r="E47" s="46"/>
      <c r="F47" s="16"/>
    </row>
    <row r="48" spans="1:11" x14ac:dyDescent="0.25">
      <c r="A48" s="12"/>
      <c r="B48" s="49" t="s">
        <v>42</v>
      </c>
      <c r="C48" s="48" t="s">
        <v>43</v>
      </c>
      <c r="D48" s="49">
        <v>2</v>
      </c>
      <c r="E48" s="46"/>
      <c r="F48" s="16"/>
    </row>
    <row r="49" spans="1:6" x14ac:dyDescent="0.25">
      <c r="A49" s="12"/>
      <c r="B49" s="49" t="s">
        <v>44</v>
      </c>
      <c r="C49" s="48" t="s">
        <v>16</v>
      </c>
      <c r="D49" s="49">
        <v>6</v>
      </c>
      <c r="E49" s="46"/>
      <c r="F49" s="16"/>
    </row>
    <row r="50" spans="1:6" x14ac:dyDescent="0.25">
      <c r="A50" s="12"/>
      <c r="B50" s="27"/>
      <c r="C50" s="28"/>
      <c r="D50" s="27"/>
      <c r="E50" s="15"/>
      <c r="F50" s="16"/>
    </row>
    <row r="51" spans="1:6" ht="30" x14ac:dyDescent="0.25">
      <c r="A51" s="12"/>
      <c r="B51" s="25" t="s">
        <v>45</v>
      </c>
      <c r="C51" s="14" t="s">
        <v>9</v>
      </c>
      <c r="D51" s="13">
        <v>459</v>
      </c>
      <c r="E51" s="46"/>
      <c r="F51" s="16"/>
    </row>
    <row r="52" spans="1:6" ht="30" x14ac:dyDescent="0.25">
      <c r="A52" s="12"/>
      <c r="B52" s="25" t="s">
        <v>12</v>
      </c>
      <c r="C52" s="14" t="s">
        <v>13</v>
      </c>
      <c r="D52" s="15">
        <v>57.38</v>
      </c>
      <c r="E52" s="46"/>
      <c r="F52" s="16"/>
    </row>
    <row r="53" spans="1:6" ht="30" x14ac:dyDescent="0.25">
      <c r="A53" s="12"/>
      <c r="B53" s="47" t="s">
        <v>14</v>
      </c>
      <c r="C53" s="48" t="s">
        <v>13</v>
      </c>
      <c r="D53" s="46">
        <v>631.13</v>
      </c>
      <c r="E53" s="46"/>
      <c r="F53" s="16"/>
    </row>
    <row r="54" spans="1:6" x14ac:dyDescent="0.25">
      <c r="A54" s="12"/>
      <c r="B54" s="65" t="s">
        <v>64</v>
      </c>
      <c r="C54" s="66" t="s">
        <v>13</v>
      </c>
      <c r="D54" s="64">
        <v>57.38</v>
      </c>
      <c r="E54" s="64"/>
      <c r="F54" s="67">
        <v>0</v>
      </c>
    </row>
    <row r="55" spans="1:6" x14ac:dyDescent="0.25">
      <c r="A55" s="12"/>
      <c r="B55" s="49" t="s">
        <v>46</v>
      </c>
      <c r="C55" s="48" t="s">
        <v>9</v>
      </c>
      <c r="D55" s="49">
        <v>459</v>
      </c>
      <c r="E55" s="46"/>
      <c r="F55" s="16"/>
    </row>
    <row r="56" spans="1:6" x14ac:dyDescent="0.25">
      <c r="A56" s="12"/>
      <c r="B56" s="47" t="s">
        <v>47</v>
      </c>
      <c r="C56" s="48" t="s">
        <v>13</v>
      </c>
      <c r="D56" s="49">
        <v>17</v>
      </c>
      <c r="E56" s="46"/>
      <c r="F56" s="16"/>
    </row>
    <row r="57" spans="1:6" x14ac:dyDescent="0.25">
      <c r="A57" s="12"/>
      <c r="B57" s="47" t="s">
        <v>48</v>
      </c>
      <c r="C57" s="48" t="s">
        <v>9</v>
      </c>
      <c r="D57" s="49">
        <v>459</v>
      </c>
      <c r="E57" s="46"/>
      <c r="F57" s="16"/>
    </row>
    <row r="58" spans="1:6" x14ac:dyDescent="0.25">
      <c r="A58" s="12"/>
      <c r="B58" s="47" t="s">
        <v>49</v>
      </c>
      <c r="C58" s="48" t="s">
        <v>9</v>
      </c>
      <c r="D58" s="49">
        <v>459</v>
      </c>
      <c r="E58" s="46"/>
      <c r="F58" s="16"/>
    </row>
    <row r="59" spans="1:6" x14ac:dyDescent="0.25">
      <c r="A59" s="12"/>
      <c r="B59" s="47"/>
      <c r="C59" s="48"/>
      <c r="D59" s="49"/>
      <c r="E59" s="46"/>
      <c r="F59" s="16"/>
    </row>
    <row r="60" spans="1:6" x14ac:dyDescent="0.25">
      <c r="A60" s="12"/>
      <c r="B60" s="13" t="s">
        <v>60</v>
      </c>
      <c r="C60" s="14" t="s">
        <v>43</v>
      </c>
      <c r="D60" s="13">
        <v>1</v>
      </c>
      <c r="E60" s="46"/>
      <c r="F60" s="16"/>
    </row>
    <row r="61" spans="1:6" x14ac:dyDescent="0.25">
      <c r="A61" s="12"/>
      <c r="B61" s="13" t="s">
        <v>61</v>
      </c>
      <c r="C61" s="14" t="s">
        <v>43</v>
      </c>
      <c r="D61" s="13">
        <v>1</v>
      </c>
      <c r="E61" s="46"/>
      <c r="F61" s="16"/>
    </row>
    <row r="62" spans="1:6" x14ac:dyDescent="0.25">
      <c r="A62" s="12"/>
      <c r="B62" s="13" t="s">
        <v>62</v>
      </c>
      <c r="C62" s="14" t="s">
        <v>43</v>
      </c>
      <c r="D62" s="13">
        <v>1</v>
      </c>
      <c r="E62" s="46"/>
      <c r="F62" s="16"/>
    </row>
    <row r="63" spans="1:6" x14ac:dyDescent="0.25">
      <c r="A63" s="12"/>
      <c r="B63" s="47"/>
      <c r="C63" s="48"/>
      <c r="D63" s="49"/>
      <c r="E63" s="46"/>
      <c r="F63" s="16"/>
    </row>
    <row r="64" spans="1:6" x14ac:dyDescent="0.25">
      <c r="A64" s="12"/>
      <c r="B64" s="47"/>
      <c r="C64" s="48"/>
      <c r="D64" s="49"/>
      <c r="E64" s="46"/>
      <c r="F64" s="16"/>
    </row>
    <row r="65" spans="1:6" x14ac:dyDescent="0.25">
      <c r="A65" s="12"/>
      <c r="B65" s="47"/>
      <c r="C65" s="48"/>
      <c r="D65" s="49"/>
      <c r="E65" s="46"/>
      <c r="F65" s="16"/>
    </row>
    <row r="66" spans="1:6" x14ac:dyDescent="0.25">
      <c r="A66" s="12"/>
      <c r="B66" s="27"/>
      <c r="C66" s="28"/>
      <c r="D66" s="27"/>
      <c r="E66" s="15"/>
      <c r="F66" s="16"/>
    </row>
    <row r="67" spans="1:6" ht="15.75" x14ac:dyDescent="0.25">
      <c r="A67" s="18"/>
      <c r="B67" s="29" t="s">
        <v>50</v>
      </c>
      <c r="C67" s="30"/>
      <c r="D67" s="31"/>
      <c r="E67" s="32"/>
      <c r="F67" s="34">
        <f>SUM(F10:F62)</f>
        <v>0</v>
      </c>
    </row>
    <row r="68" spans="1:6" ht="15.75" x14ac:dyDescent="0.25">
      <c r="A68" s="18"/>
      <c r="B68" s="29" t="s">
        <v>51</v>
      </c>
      <c r="C68" s="30"/>
      <c r="D68" s="31"/>
      <c r="E68" s="32"/>
      <c r="F68" s="34">
        <f>0.21*F67</f>
        <v>0</v>
      </c>
    </row>
    <row r="69" spans="1:6" ht="16.5" thickBot="1" x14ac:dyDescent="0.3">
      <c r="A69" s="35"/>
      <c r="B69" s="36" t="s">
        <v>52</v>
      </c>
      <c r="C69" s="37"/>
      <c r="D69" s="38"/>
      <c r="E69" s="39"/>
      <c r="F69" s="40">
        <f>F67+F68</f>
        <v>0</v>
      </c>
    </row>
    <row r="71" spans="1:6" s="55" customFormat="1" x14ac:dyDescent="0.25">
      <c r="A71" s="51"/>
      <c r="B71" s="51"/>
      <c r="C71" s="52"/>
      <c r="D71" s="53"/>
      <c r="E71" s="53"/>
      <c r="F71" s="54"/>
    </row>
    <row r="72" spans="1:6" x14ac:dyDescent="0.25">
      <c r="A72" s="3"/>
      <c r="B72" s="1"/>
      <c r="C72" s="2"/>
      <c r="D72" s="1"/>
      <c r="E72" s="1"/>
      <c r="F72" s="33"/>
    </row>
    <row r="73" spans="1:6" x14ac:dyDescent="0.25">
      <c r="A73" s="3"/>
      <c r="B73" s="1"/>
      <c r="C73" s="2"/>
      <c r="D73" s="1"/>
      <c r="E73" s="1"/>
      <c r="F73" s="33"/>
    </row>
    <row r="74" spans="1:6" x14ac:dyDescent="0.25">
      <c r="A74" s="3"/>
      <c r="B74" s="1"/>
      <c r="C74" s="2"/>
      <c r="D74" s="1"/>
      <c r="E74" s="1"/>
      <c r="F74" s="33"/>
    </row>
    <row r="75" spans="1:6" x14ac:dyDescent="0.25">
      <c r="A75" s="3"/>
      <c r="B75" s="1"/>
      <c r="C75" s="2"/>
      <c r="D75" s="1"/>
      <c r="E75" s="1"/>
      <c r="F75" s="33"/>
    </row>
    <row r="76" spans="1:6" x14ac:dyDescent="0.25">
      <c r="A76" s="3"/>
      <c r="B76" s="1"/>
      <c r="C76" s="2"/>
      <c r="E76" s="1"/>
      <c r="F76" s="33"/>
    </row>
    <row r="77" spans="1:6" x14ac:dyDescent="0.25">
      <c r="A77" s="4"/>
      <c r="B77" s="4"/>
      <c r="C77" s="2"/>
      <c r="D77" s="1"/>
      <c r="E77" s="1"/>
      <c r="F77" s="33"/>
    </row>
    <row r="78" spans="1:6" x14ac:dyDescent="0.25">
      <c r="A78" s="5"/>
      <c r="B78" s="4"/>
      <c r="C78" s="2"/>
      <c r="D78" s="1"/>
      <c r="E78" s="1"/>
      <c r="F78" s="1"/>
    </row>
    <row r="79" spans="1:6" x14ac:dyDescent="0.25">
      <c r="A79" s="41"/>
      <c r="B79" s="42"/>
      <c r="C79" s="2"/>
      <c r="D79" s="1"/>
      <c r="E79" s="1"/>
      <c r="F79" s="1"/>
    </row>
    <row r="80" spans="1:6" x14ac:dyDescent="0.25">
      <c r="A80" s="1"/>
      <c r="B80" s="42"/>
      <c r="C80" s="2"/>
      <c r="D80" s="1"/>
      <c r="E80" s="1"/>
      <c r="F80" s="1"/>
    </row>
    <row r="81" spans="1:6" x14ac:dyDescent="0.25">
      <c r="A81" s="41"/>
      <c r="B81" s="42"/>
      <c r="C81" s="2"/>
      <c r="D81" s="1"/>
      <c r="E81" s="1"/>
      <c r="F81" s="1"/>
    </row>
    <row r="82" spans="1:6" x14ac:dyDescent="0.25">
      <c r="A82" s="41"/>
      <c r="B82" s="42"/>
      <c r="C82" s="2"/>
      <c r="D82" s="1"/>
      <c r="E82" s="1"/>
      <c r="F82" s="1"/>
    </row>
    <row r="83" spans="1:6" x14ac:dyDescent="0.25">
      <c r="A83" s="41"/>
      <c r="B83" s="42"/>
      <c r="C83" s="2"/>
      <c r="D83" s="1"/>
      <c r="E83" s="1"/>
      <c r="F83" s="1"/>
    </row>
    <row r="84" spans="1:6" x14ac:dyDescent="0.25">
      <c r="A84" s="41"/>
      <c r="B84" s="42"/>
      <c r="C84" s="2"/>
      <c r="D84" s="1"/>
      <c r="E84" s="1"/>
      <c r="F84" s="1"/>
    </row>
    <row r="85" spans="1:6" x14ac:dyDescent="0.25">
      <c r="A85" s="1"/>
      <c r="B85" s="1"/>
      <c r="C85" s="2"/>
      <c r="D85" s="1"/>
      <c r="E85" s="1"/>
      <c r="F85" s="1"/>
    </row>
    <row r="86" spans="1:6" x14ac:dyDescent="0.25">
      <c r="A86" s="1"/>
      <c r="B86" s="1"/>
      <c r="C86" s="2"/>
      <c r="D86" s="1"/>
      <c r="E86" s="1"/>
      <c r="F86" s="1"/>
    </row>
    <row r="87" spans="1:6" x14ac:dyDescent="0.25">
      <c r="A87" s="1"/>
      <c r="B87" s="1"/>
      <c r="C87" s="2"/>
      <c r="D87" s="1"/>
      <c r="E87" s="1"/>
      <c r="F87" s="1"/>
    </row>
    <row r="88" spans="1:6" x14ac:dyDescent="0.25">
      <c r="A88" s="1"/>
      <c r="B88" s="1"/>
      <c r="C88" s="2"/>
      <c r="D88" s="1"/>
      <c r="E88" s="1"/>
      <c r="F88" s="1"/>
    </row>
    <row r="89" spans="1:6" x14ac:dyDescent="0.25">
      <c r="A89" s="1"/>
      <c r="B89" s="68"/>
      <c r="C89" s="68"/>
      <c r="D89" s="68"/>
      <c r="E89" s="1"/>
      <c r="F89" s="1"/>
    </row>
    <row r="90" spans="1:6" x14ac:dyDescent="0.25">
      <c r="A90" s="1"/>
      <c r="B90" s="26"/>
      <c r="C90" s="2"/>
      <c r="D90" s="1"/>
      <c r="E90" s="1"/>
      <c r="F90" s="1"/>
    </row>
    <row r="91" spans="1:6" x14ac:dyDescent="0.25">
      <c r="A91" s="43"/>
      <c r="B91" s="1"/>
      <c r="C91" s="2"/>
      <c r="D91" s="1"/>
      <c r="E91" s="1"/>
      <c r="F91" s="1"/>
    </row>
  </sheetData>
  <mergeCells count="1">
    <mergeCell ref="B89:D89"/>
  </mergeCells>
  <printOptions horizontalCentered="1"/>
  <pageMargins left="0.51181102362204722" right="0.51181102362204722" top="0.78740157480314965" bottom="0.59055118110236227" header="0.31496062992125984" footer="0.31496062992125984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24"/>
  <sheetViews>
    <sheetView tabSelected="1" view="pageBreakPreview" zoomScale="90" zoomScaleNormal="100" zoomScaleSheetLayoutView="90" workbookViewId="0">
      <selection activeCell="I11" sqref="I11"/>
    </sheetView>
  </sheetViews>
  <sheetFormatPr defaultRowHeight="15" x14ac:dyDescent="0.25"/>
  <cols>
    <col min="2" max="2" width="73.5703125" customWidth="1"/>
    <col min="3" max="3" width="9.140625" style="44"/>
    <col min="5" max="5" width="10.85546875" style="17" bestFit="1" customWidth="1"/>
    <col min="6" max="6" width="17.7109375" style="17" customWidth="1"/>
    <col min="9" max="10" width="11.85546875" bestFit="1" customWidth="1"/>
  </cols>
  <sheetData>
    <row r="1" spans="1:11" x14ac:dyDescent="0.25">
      <c r="A1" s="3" t="s">
        <v>0</v>
      </c>
    </row>
    <row r="3" spans="1:11" s="1" customFormat="1" x14ac:dyDescent="0.25">
      <c r="A3" s="3" t="s">
        <v>1</v>
      </c>
      <c r="B3" s="3" t="s">
        <v>65</v>
      </c>
      <c r="C3" s="2"/>
    </row>
    <row r="4" spans="1:11" s="1" customFormat="1" x14ac:dyDescent="0.25">
      <c r="A4" s="3"/>
      <c r="B4" s="6"/>
      <c r="C4" s="2"/>
    </row>
    <row r="5" spans="1:11" s="1" customFormat="1" x14ac:dyDescent="0.25">
      <c r="A5" s="3"/>
      <c r="C5" s="2"/>
    </row>
    <row r="6" spans="1:11" s="1" customFormat="1" x14ac:dyDescent="0.25">
      <c r="A6" s="3"/>
      <c r="C6" s="2"/>
    </row>
    <row r="7" spans="1:11" s="1" customFormat="1" x14ac:dyDescent="0.25">
      <c r="A7" s="3"/>
      <c r="B7" s="3" t="s">
        <v>2</v>
      </c>
      <c r="C7" s="57"/>
      <c r="D7" s="58"/>
      <c r="E7" s="58"/>
      <c r="F7" s="58"/>
    </row>
    <row r="8" spans="1:11" ht="15.75" thickBot="1" x14ac:dyDescent="0.3">
      <c r="C8" s="59"/>
      <c r="D8" s="60"/>
      <c r="E8" s="61"/>
      <c r="F8" s="61"/>
    </row>
    <row r="9" spans="1:11" x14ac:dyDescent="0.25">
      <c r="A9" s="7"/>
      <c r="B9" s="8" t="s">
        <v>3</v>
      </c>
      <c r="C9" s="9" t="s">
        <v>4</v>
      </c>
      <c r="D9" s="9" t="s">
        <v>5</v>
      </c>
      <c r="E9" s="10" t="s">
        <v>6</v>
      </c>
      <c r="F9" s="11" t="s">
        <v>7</v>
      </c>
    </row>
    <row r="10" spans="1:11" ht="4.5" customHeight="1" x14ac:dyDescent="0.25">
      <c r="A10" s="12"/>
      <c r="B10" s="13"/>
      <c r="C10" s="14"/>
      <c r="D10" s="13"/>
      <c r="E10" s="15"/>
      <c r="F10" s="16"/>
    </row>
    <row r="11" spans="1:11" ht="17.25" customHeight="1" x14ac:dyDescent="0.25">
      <c r="A11" s="18"/>
      <c r="B11" s="19"/>
      <c r="C11" s="20"/>
      <c r="D11" s="21"/>
      <c r="E11" s="22"/>
      <c r="F11" s="23"/>
    </row>
    <row r="12" spans="1:11" ht="30" x14ac:dyDescent="0.25">
      <c r="A12" s="12" t="s">
        <v>55</v>
      </c>
      <c r="B12" s="25" t="s">
        <v>56</v>
      </c>
      <c r="C12" s="14" t="s">
        <v>9</v>
      </c>
      <c r="D12" s="13">
        <v>420</v>
      </c>
      <c r="E12" s="46"/>
      <c r="F12" s="16"/>
      <c r="K12" s="17"/>
    </row>
    <row r="13" spans="1:11" ht="30" x14ac:dyDescent="0.25">
      <c r="A13" s="12"/>
      <c r="B13" s="25" t="s">
        <v>12</v>
      </c>
      <c r="C13" s="14" t="s">
        <v>13</v>
      </c>
      <c r="D13" s="15">
        <v>31.5</v>
      </c>
      <c r="E13" s="46"/>
      <c r="F13" s="16"/>
      <c r="K13" s="17"/>
    </row>
    <row r="14" spans="1:11" ht="30" x14ac:dyDescent="0.25">
      <c r="A14" s="12"/>
      <c r="B14" s="25" t="s">
        <v>14</v>
      </c>
      <c r="C14" s="14" t="s">
        <v>13</v>
      </c>
      <c r="D14" s="15">
        <v>346.5</v>
      </c>
      <c r="E14" s="46"/>
      <c r="F14" s="16"/>
      <c r="K14" s="17"/>
    </row>
    <row r="15" spans="1:11" x14ac:dyDescent="0.25">
      <c r="A15" s="12"/>
      <c r="B15" s="65" t="s">
        <v>70</v>
      </c>
      <c r="C15" s="48" t="s">
        <v>13</v>
      </c>
      <c r="D15" s="46">
        <v>31.5</v>
      </c>
      <c r="E15" s="64"/>
      <c r="F15" s="70">
        <v>0</v>
      </c>
      <c r="J15" s="17"/>
      <c r="K15" s="17"/>
    </row>
    <row r="16" spans="1:11" x14ac:dyDescent="0.25">
      <c r="A16" s="12"/>
      <c r="B16" s="13" t="s">
        <v>46</v>
      </c>
      <c r="C16" s="14" t="s">
        <v>9</v>
      </c>
      <c r="D16" s="13">
        <v>420</v>
      </c>
      <c r="E16" s="46"/>
      <c r="F16" s="16"/>
      <c r="K16" s="17"/>
    </row>
    <row r="17" spans="1:11" x14ac:dyDescent="0.25">
      <c r="A17" s="12" t="s">
        <v>57</v>
      </c>
      <c r="B17" s="47" t="s">
        <v>47</v>
      </c>
      <c r="C17" s="48" t="s">
        <v>13</v>
      </c>
      <c r="D17" s="49">
        <v>20</v>
      </c>
      <c r="E17" s="46"/>
      <c r="F17" s="16"/>
      <c r="K17" s="17"/>
    </row>
    <row r="18" spans="1:11" x14ac:dyDescent="0.25">
      <c r="A18" s="12"/>
      <c r="B18" s="47" t="s">
        <v>48</v>
      </c>
      <c r="C18" s="48" t="s">
        <v>9</v>
      </c>
      <c r="D18" s="49">
        <v>420</v>
      </c>
      <c r="E18" s="46"/>
      <c r="F18" s="16"/>
      <c r="K18" s="17"/>
    </row>
    <row r="19" spans="1:11" x14ac:dyDescent="0.25">
      <c r="A19" s="12" t="s">
        <v>58</v>
      </c>
      <c r="B19" s="47" t="s">
        <v>49</v>
      </c>
      <c r="C19" s="48" t="s">
        <v>9</v>
      </c>
      <c r="D19" s="49">
        <v>420</v>
      </c>
      <c r="E19" s="46"/>
      <c r="F19" s="16"/>
      <c r="K19" s="17"/>
    </row>
    <row r="20" spans="1:11" x14ac:dyDescent="0.25">
      <c r="A20" s="12" t="s">
        <v>59</v>
      </c>
      <c r="B20" s="13" t="s">
        <v>32</v>
      </c>
      <c r="C20" s="14" t="s">
        <v>33</v>
      </c>
      <c r="D20" s="13">
        <v>45</v>
      </c>
      <c r="E20" s="46"/>
      <c r="F20" s="16"/>
      <c r="K20" s="17"/>
    </row>
    <row r="21" spans="1:11" x14ac:dyDescent="0.25">
      <c r="A21" s="12"/>
      <c r="B21" s="27"/>
      <c r="C21" s="28"/>
      <c r="D21" s="27"/>
      <c r="E21" s="15"/>
      <c r="F21" s="16"/>
    </row>
    <row r="22" spans="1:11" ht="15.75" x14ac:dyDescent="0.25">
      <c r="A22" s="18"/>
      <c r="B22" s="29" t="s">
        <v>50</v>
      </c>
      <c r="C22" s="30"/>
      <c r="D22" s="31"/>
      <c r="E22" s="32"/>
      <c r="F22" s="34">
        <f>SUM(F12:F20)</f>
        <v>0</v>
      </c>
    </row>
    <row r="23" spans="1:11" ht="15.75" x14ac:dyDescent="0.25">
      <c r="A23" s="18"/>
      <c r="B23" s="29" t="s">
        <v>51</v>
      </c>
      <c r="C23" s="30"/>
      <c r="D23" s="31"/>
      <c r="E23" s="32"/>
      <c r="F23" s="34">
        <f>0.21*F22</f>
        <v>0</v>
      </c>
    </row>
    <row r="24" spans="1:11" ht="16.5" thickBot="1" x14ac:dyDescent="0.3">
      <c r="A24" s="35"/>
      <c r="B24" s="36" t="s">
        <v>52</v>
      </c>
      <c r="C24" s="37"/>
      <c r="D24" s="38"/>
      <c r="E24" s="39"/>
      <c r="F24" s="40">
        <f>F22+F23</f>
        <v>0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položkový rozpočet</vt:lpstr>
      <vt:lpstr>komunikace 420 m2</vt:lpstr>
      <vt:lpstr>'komunikace 420 m2'!Oblast_tisku</vt:lpstr>
      <vt:lpstr>'položkový rozpočet'!Oblast_tisku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Pěčková Markéta</cp:lastModifiedBy>
  <dcterms:created xsi:type="dcterms:W3CDTF">2021-05-05T12:30:24Z</dcterms:created>
  <dcterms:modified xsi:type="dcterms:W3CDTF">2021-06-08T10:38:07Z</dcterms:modified>
</cp:coreProperties>
</file>