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originální 202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<sst xmlns="http://schemas.openxmlformats.org/spreadsheetml/2006/main" count="120" uniqueCount="73">
  <si>
    <t>CF 411X cyan</t>
  </si>
  <si>
    <t>CF 412X yellow</t>
  </si>
  <si>
    <t>CF 413X magenta</t>
  </si>
  <si>
    <t>Typ tiskárny</t>
  </si>
  <si>
    <t>Celkem bez DPH</t>
  </si>
  <si>
    <t>celkem</t>
  </si>
  <si>
    <t>Velkoformátový plotr HP</t>
  </si>
  <si>
    <t>CH575A</t>
  </si>
  <si>
    <t>C9370A</t>
  </si>
  <si>
    <t>C9371A</t>
  </si>
  <si>
    <t>C9372A</t>
  </si>
  <si>
    <t>C9373A</t>
  </si>
  <si>
    <t>C9374A</t>
  </si>
  <si>
    <t>Předpokládaný odběr ks</t>
  </si>
  <si>
    <t>Cena bez DPH za ks</t>
  </si>
  <si>
    <t>Cena včetně DPH za ks</t>
  </si>
  <si>
    <t>Celkem včetně DPH</t>
  </si>
  <si>
    <t>=Doplní uchazeč=</t>
  </si>
  <si>
    <t>HP CN04 (950 XL) - černá = CN045</t>
  </si>
  <si>
    <t>HP CN046A (951 XL) - modrá</t>
  </si>
  <si>
    <t>HP CN047A (951 XL) - červená</t>
  </si>
  <si>
    <t>HP CN048A (951 XL) - žlutá</t>
  </si>
  <si>
    <t>CF 410X black</t>
  </si>
  <si>
    <t>CF360X - černý</t>
  </si>
  <si>
    <t>CF361X - modrý</t>
  </si>
  <si>
    <t>CF362X - žlutý</t>
  </si>
  <si>
    <t>CF363X - purpurový</t>
  </si>
  <si>
    <t xml:space="preserve">Ricoh SP 4500E </t>
  </si>
  <si>
    <t>ECOSYS M2535DN -Kyocera (se scenerem)</t>
  </si>
  <si>
    <t>TK - 1140</t>
  </si>
  <si>
    <t>bizhub 454e -Minolta (A3)</t>
  </si>
  <si>
    <t>TN-513 černý</t>
  </si>
  <si>
    <t>C-EXV 39</t>
  </si>
  <si>
    <t>CF259XC</t>
  </si>
  <si>
    <t>C 9364EE (337) black</t>
  </si>
  <si>
    <t>C 8766EE (343) colour</t>
  </si>
  <si>
    <t>CLI 36 - colour</t>
  </si>
  <si>
    <t>PGI 35 - black</t>
  </si>
  <si>
    <t>TN - 322 černý</t>
  </si>
  <si>
    <t>TN - 321K černý</t>
  </si>
  <si>
    <t>Minolta bizhub C284e</t>
  </si>
  <si>
    <t>Minolta bizhub C364e</t>
  </si>
  <si>
    <t>Válec pro Ricoh SP3600sf</t>
  </si>
  <si>
    <t>Zobrazovací válec Ricoh SP 4500, 407324</t>
  </si>
  <si>
    <t>HP OfficeJet Pro 8600 Plus e-AiO/OfficeJet Pro 276dw</t>
  </si>
  <si>
    <t>Canon  Pixma IP 110</t>
  </si>
  <si>
    <t>Typ toneru/cartidge</t>
  </si>
  <si>
    <t>HP Color Laser Jet Enterprise M577</t>
  </si>
  <si>
    <t>HP Color LaserJet Pro M477fdn/M477fdw</t>
  </si>
  <si>
    <t xml:space="preserve">Ricoh SP 3600SF/SP 3600DN </t>
  </si>
  <si>
    <t>Canon IRA 4225</t>
  </si>
  <si>
    <t>HP LaserJet Pro M404dn</t>
  </si>
  <si>
    <t>HP OfficeJet 100/Officejet H470b</t>
  </si>
  <si>
    <t>TN - 321M</t>
  </si>
  <si>
    <t>TN - 321C</t>
  </si>
  <si>
    <t>TN - 321Y</t>
  </si>
  <si>
    <t>BK W9040 MC</t>
  </si>
  <si>
    <t>CY W9041 MC</t>
  </si>
  <si>
    <t>YL W9042 MC</t>
  </si>
  <si>
    <t>MG W9043 MC</t>
  </si>
  <si>
    <t>HP ColorLaserJet MFP E77825</t>
  </si>
  <si>
    <t>Q7432A</t>
  </si>
  <si>
    <t xml:space="preserve">HP Sešívací sponky pro HP M577 </t>
  </si>
  <si>
    <t>Minolta Sešívací sponky</t>
  </si>
  <si>
    <t xml:space="preserve">SK-602 14YK </t>
  </si>
  <si>
    <t>HP Color LaserJet Pro MFP M479fdn</t>
  </si>
  <si>
    <t>HP 415X black</t>
  </si>
  <si>
    <t>HP 415X cyan</t>
  </si>
  <si>
    <t>HP 415X yellow</t>
  </si>
  <si>
    <t>HP 415X magenta</t>
  </si>
  <si>
    <r>
      <t xml:space="preserve">Veřejná zakázka malého rozsahu s názvem „Originální tonery, cartridge a další spotřební materiál pro potřebu KÚPK“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</si>
  <si>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>Zadavatel požaduje dodat nové, nepoužité a nerepasované originální výrobky</t>
  </si>
  <si>
    <t>Pokyny pro účastníka:
1) Uchazeč cenovou tabulku vyplní pouze v buňkách označených zadavatelem textem =Doplní uchazeč= 
2) V případě podání nulové nabídkové ceny na kteroukoliv část veřejné zakázky, se bude jednat o nabídku nepřijatelnou a bude pro rozpor se zadávacími podmínkami vyřazena. 
3) Jako součást své nabídky účastník předloží cenovou tabulku řádně vyplněnou a podepsanou osobou oprávněnou jednat jménem nebo za účastníka. 
4) Účastník není oprávněn jakkoli měnit výpočtová schémata v této cenové tabulce.
5) Cenu uvede účastník za 1 kus včetně dopravy do sídla zadavatele Škroupova 18, Plzeň, jedná se o cenu konečnou.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</si>
</sst>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 style="thick"/>
      <bottom style="thick"/>
    </border>
    <border>
      <left/>
      <right style="thin"/>
      <top/>
      <bottom style="thick"/>
    </border>
    <border>
      <left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/>
      <bottom style="thick"/>
    </border>
    <border>
      <left style="thick"/>
      <right style="thin"/>
      <top style="medium"/>
      <bottom style="thick"/>
    </border>
    <border>
      <left style="thin"/>
      <right style="thin"/>
      <top/>
      <bottom style="thin"/>
    </border>
    <border>
      <left/>
      <right/>
      <top style="thick"/>
      <bottom style="medium"/>
    </border>
    <border>
      <left/>
      <right/>
      <top/>
      <bottom style="medium"/>
    </border>
    <border>
      <left style="thin"/>
      <right style="thin"/>
      <top style="medium"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ck"/>
      <right/>
      <top style="thick"/>
      <bottom style="thick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0" xfId="0" applyFont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3" borderId="8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4" fontId="0" fillId="0" borderId="5" xfId="0" applyNumberFormat="1" applyBorder="1"/>
    <xf numFmtId="4" fontId="0" fillId="0" borderId="12" xfId="0" applyNumberFormat="1" applyBorder="1"/>
    <xf numFmtId="0" fontId="2" fillId="0" borderId="13" xfId="0" applyFont="1" applyBorder="1" applyAlignment="1">
      <alignment horizontal="center" wrapText="1"/>
    </xf>
    <xf numFmtId="4" fontId="0" fillId="0" borderId="10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/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Border="1"/>
    <xf numFmtId="0" fontId="0" fillId="0" borderId="21" xfId="0" applyBorder="1"/>
    <xf numFmtId="164" fontId="0" fillId="4" borderId="21" xfId="0" applyNumberFormat="1" applyFill="1" applyBorder="1" applyAlignment="1" applyProtection="1">
      <alignment horizontal="center" vertical="center"/>
      <protection locked="0"/>
    </xf>
    <xf numFmtId="4" fontId="0" fillId="0" borderId="21" xfId="0" applyNumberFormat="1" applyBorder="1"/>
    <xf numFmtId="4" fontId="0" fillId="0" borderId="22" xfId="0" applyNumberFormat="1" applyBorder="1" applyAlignment="1">
      <alignment horizontal="left"/>
    </xf>
    <xf numFmtId="0" fontId="0" fillId="0" borderId="0" xfId="0" applyFill="1"/>
    <xf numFmtId="0" fontId="0" fillId="5" borderId="1" xfId="0" applyFill="1" applyBorder="1"/>
    <xf numFmtId="4" fontId="0" fillId="0" borderId="0" xfId="0" applyNumberFormat="1" applyBorder="1"/>
    <xf numFmtId="164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Border="1" applyProtection="1">
      <protection locked="0"/>
    </xf>
    <xf numFmtId="164" fontId="0" fillId="4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/>
    <xf numFmtId="4" fontId="0" fillId="0" borderId="24" xfId="0" applyNumberFormat="1" applyBorder="1"/>
    <xf numFmtId="0" fontId="0" fillId="0" borderId="26" xfId="0" applyBorder="1"/>
    <xf numFmtId="0" fontId="0" fillId="0" borderId="24" xfId="0" applyBorder="1"/>
    <xf numFmtId="4" fontId="2" fillId="3" borderId="27" xfId="0" applyNumberFormat="1" applyFont="1" applyFill="1" applyBorder="1" applyAlignment="1">
      <alignment/>
    </xf>
    <xf numFmtId="4" fontId="2" fillId="3" borderId="28" xfId="0" applyNumberFormat="1" applyFont="1" applyFill="1" applyBorder="1" applyAlignment="1">
      <alignment/>
    </xf>
    <xf numFmtId="0" fontId="3" fillId="0" borderId="29" xfId="0" applyFont="1" applyBorder="1"/>
    <xf numFmtId="0" fontId="0" fillId="0" borderId="3" xfId="0" applyBorder="1"/>
    <xf numFmtId="0" fontId="3" fillId="0" borderId="30" xfId="0" applyFont="1" applyBorder="1"/>
    <xf numFmtId="4" fontId="2" fillId="3" borderId="13" xfId="0" applyNumberFormat="1" applyFont="1" applyFill="1" applyBorder="1" applyAlignment="1">
      <alignment/>
    </xf>
    <xf numFmtId="4" fontId="2" fillId="3" borderId="31" xfId="0" applyNumberFormat="1" applyFont="1" applyFill="1" applyBorder="1" applyAlignment="1">
      <alignment/>
    </xf>
    <xf numFmtId="4" fontId="2" fillId="3" borderId="15" xfId="0" applyNumberFormat="1" applyFont="1" applyFill="1" applyBorder="1" applyAlignment="1">
      <alignment/>
    </xf>
    <xf numFmtId="4" fontId="2" fillId="3" borderId="32" xfId="0" applyNumberFormat="1" applyFont="1" applyFill="1" applyBorder="1" applyAlignment="1">
      <alignment/>
    </xf>
    <xf numFmtId="4" fontId="0" fillId="0" borderId="13" xfId="0" applyNumberFormat="1" applyBorder="1"/>
    <xf numFmtId="4" fontId="0" fillId="0" borderId="31" xfId="0" applyNumberFormat="1" applyBorder="1"/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0" borderId="33" xfId="0" applyFont="1" applyBorder="1"/>
    <xf numFmtId="0" fontId="3" fillId="0" borderId="34" xfId="0" applyFont="1" applyBorder="1"/>
    <xf numFmtId="4" fontId="0" fillId="0" borderId="3" xfId="0" applyNumberFormat="1" applyFont="1" applyBorder="1"/>
    <xf numFmtId="0" fontId="0" fillId="5" borderId="3" xfId="0" applyFill="1" applyBorder="1"/>
    <xf numFmtId="0" fontId="0" fillId="5" borderId="6" xfId="0" applyFill="1" applyBorder="1"/>
    <xf numFmtId="0" fontId="0" fillId="5" borderId="5" xfId="0" applyFill="1" applyBorder="1"/>
    <xf numFmtId="0" fontId="0" fillId="5" borderId="24" xfId="0" applyFill="1" applyBorder="1"/>
    <xf numFmtId="0" fontId="0" fillId="5" borderId="0" xfId="0" applyFill="1"/>
    <xf numFmtId="0" fontId="0" fillId="0" borderId="35" xfId="0" applyBorder="1" applyAlignment="1">
      <alignment horizontal="left"/>
    </xf>
    <xf numFmtId="0" fontId="0" fillId="5" borderId="36" xfId="0" applyFill="1" applyBorder="1"/>
    <xf numFmtId="0" fontId="0" fillId="5" borderId="37" xfId="0" applyFill="1" applyBorder="1"/>
    <xf numFmtId="0" fontId="0" fillId="0" borderId="38" xfId="0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 topLeftCell="A1">
      <selection activeCell="A3" sqref="A3:H3"/>
    </sheetView>
  </sheetViews>
  <sheetFormatPr defaultColWidth="9.140625" defaultRowHeight="15"/>
  <cols>
    <col min="1" max="1" width="49.140625" style="0" bestFit="1" customWidth="1"/>
    <col min="2" max="2" width="36.421875" style="0" bestFit="1" customWidth="1"/>
    <col min="3" max="3" width="14.421875" style="0" customWidth="1"/>
    <col min="4" max="4" width="22.8515625" style="0" customWidth="1"/>
    <col min="5" max="5" width="24.00390625" style="0" customWidth="1"/>
    <col min="6" max="6" width="14.140625" style="0" customWidth="1"/>
    <col min="7" max="7" width="11.8515625" style="0" customWidth="1"/>
    <col min="8" max="8" width="9.140625" style="0" hidden="1" customWidth="1"/>
  </cols>
  <sheetData>
    <row r="1" spans="1:8" ht="56.25" customHeight="1">
      <c r="A1" s="77" t="s">
        <v>70</v>
      </c>
      <c r="B1" s="77"/>
      <c r="C1" s="77"/>
      <c r="D1" s="77"/>
      <c r="E1" s="77"/>
      <c r="F1" s="77"/>
      <c r="G1" s="77"/>
      <c r="H1" s="77"/>
    </row>
    <row r="2" spans="1:8" s="76" customFormat="1" ht="26.25" customHeight="1">
      <c r="A2" s="87" t="s">
        <v>71</v>
      </c>
      <c r="B2" s="88"/>
      <c r="C2" s="88"/>
      <c r="D2" s="88"/>
      <c r="E2" s="88"/>
      <c r="F2" s="88"/>
      <c r="G2" s="88"/>
      <c r="H2" s="75"/>
    </row>
    <row r="3" spans="1:8" ht="116.25" customHeight="1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1:7" ht="30">
      <c r="A4" s="25" t="s">
        <v>3</v>
      </c>
      <c r="B4" s="24" t="s">
        <v>46</v>
      </c>
      <c r="C4" s="21" t="s">
        <v>13</v>
      </c>
      <c r="D4" s="23" t="s">
        <v>14</v>
      </c>
      <c r="E4" s="23" t="s">
        <v>15</v>
      </c>
      <c r="F4" s="23" t="s">
        <v>4</v>
      </c>
      <c r="G4" s="26" t="s">
        <v>16</v>
      </c>
    </row>
    <row r="5" spans="1:7" ht="15">
      <c r="A5" s="83" t="s">
        <v>48</v>
      </c>
      <c r="B5" s="1" t="s">
        <v>22</v>
      </c>
      <c r="C5" s="40">
        <v>64</v>
      </c>
      <c r="D5" s="27" t="s">
        <v>17</v>
      </c>
      <c r="E5" s="3" t="e">
        <f aca="true" t="shared" si="0" ref="E5:E15">D5*1.21</f>
        <v>#VALUE!</v>
      </c>
      <c r="F5" s="3" t="e">
        <f aca="true" t="shared" si="1" ref="F5:F15">D5*C5</f>
        <v>#VALUE!</v>
      </c>
      <c r="G5" s="4" t="e">
        <f aca="true" t="shared" si="2" ref="G5:G15">E5*C5</f>
        <v>#VALUE!</v>
      </c>
    </row>
    <row r="6" spans="1:7" ht="15">
      <c r="A6" s="83"/>
      <c r="B6" s="1" t="s">
        <v>0</v>
      </c>
      <c r="C6" s="40">
        <v>22</v>
      </c>
      <c r="D6" s="27" t="s">
        <v>17</v>
      </c>
      <c r="E6" s="3" t="e">
        <f t="shared" si="0"/>
        <v>#VALUE!</v>
      </c>
      <c r="F6" s="3" t="e">
        <f t="shared" si="1"/>
        <v>#VALUE!</v>
      </c>
      <c r="G6" s="4" t="e">
        <f t="shared" si="2"/>
        <v>#VALUE!</v>
      </c>
    </row>
    <row r="7" spans="1:7" ht="15">
      <c r="A7" s="83"/>
      <c r="B7" s="1" t="s">
        <v>1</v>
      </c>
      <c r="C7" s="40">
        <v>22</v>
      </c>
      <c r="D7" s="27" t="s">
        <v>17</v>
      </c>
      <c r="E7" s="3" t="e">
        <f t="shared" si="0"/>
        <v>#VALUE!</v>
      </c>
      <c r="F7" s="3" t="e">
        <f t="shared" si="1"/>
        <v>#VALUE!</v>
      </c>
      <c r="G7" s="4" t="e">
        <f t="shared" si="2"/>
        <v>#VALUE!</v>
      </c>
    </row>
    <row r="8" spans="1:7" ht="15.75" thickBot="1">
      <c r="A8" s="85"/>
      <c r="B8" s="7" t="s">
        <v>2</v>
      </c>
      <c r="C8" s="66">
        <v>22</v>
      </c>
      <c r="D8" s="27" t="s">
        <v>17</v>
      </c>
      <c r="E8" s="3" t="e">
        <f t="shared" si="0"/>
        <v>#VALUE!</v>
      </c>
      <c r="F8" s="3" t="e">
        <f t="shared" si="1"/>
        <v>#VALUE!</v>
      </c>
      <c r="G8" s="4" t="e">
        <f t="shared" si="2"/>
        <v>#VALUE!</v>
      </c>
    </row>
    <row r="9" spans="1:7" ht="15">
      <c r="A9" s="86" t="s">
        <v>47</v>
      </c>
      <c r="B9" s="48" t="s">
        <v>23</v>
      </c>
      <c r="C9" s="67">
        <v>36</v>
      </c>
      <c r="D9" s="27" t="s">
        <v>17</v>
      </c>
      <c r="E9" s="3" t="e">
        <f t="shared" si="0"/>
        <v>#VALUE!</v>
      </c>
      <c r="F9" s="3" t="e">
        <f t="shared" si="1"/>
        <v>#VALUE!</v>
      </c>
      <c r="G9" s="4" t="e">
        <f t="shared" si="2"/>
        <v>#VALUE!</v>
      </c>
    </row>
    <row r="10" spans="1:9" ht="15">
      <c r="A10" s="83"/>
      <c r="B10" s="1" t="s">
        <v>24</v>
      </c>
      <c r="C10" s="40">
        <v>12</v>
      </c>
      <c r="D10" s="27" t="s">
        <v>17</v>
      </c>
      <c r="E10" s="3" t="e">
        <f t="shared" si="0"/>
        <v>#VALUE!</v>
      </c>
      <c r="F10" s="3" t="e">
        <f t="shared" si="1"/>
        <v>#VALUE!</v>
      </c>
      <c r="G10" s="4" t="e">
        <f t="shared" si="2"/>
        <v>#VALUE!</v>
      </c>
      <c r="H10" s="2"/>
      <c r="I10" s="2"/>
    </row>
    <row r="11" spans="1:9" ht="15">
      <c r="A11" s="83"/>
      <c r="B11" s="1" t="s">
        <v>25</v>
      </c>
      <c r="C11" s="40">
        <v>12</v>
      </c>
      <c r="D11" s="27" t="s">
        <v>17</v>
      </c>
      <c r="E11" s="3" t="e">
        <f t="shared" si="0"/>
        <v>#VALUE!</v>
      </c>
      <c r="F11" s="3" t="e">
        <f t="shared" si="1"/>
        <v>#VALUE!</v>
      </c>
      <c r="G11" s="4" t="e">
        <f t="shared" si="2"/>
        <v>#VALUE!</v>
      </c>
      <c r="H11" s="2"/>
      <c r="I11" s="2"/>
    </row>
    <row r="12" spans="1:9" ht="15.75" thickBot="1">
      <c r="A12" s="85"/>
      <c r="B12" s="52" t="s">
        <v>26</v>
      </c>
      <c r="C12" s="66">
        <v>12</v>
      </c>
      <c r="D12" s="27" t="s">
        <v>17</v>
      </c>
      <c r="E12" s="3" t="e">
        <f t="shared" si="0"/>
        <v>#VALUE!</v>
      </c>
      <c r="F12" s="3" t="e">
        <f t="shared" si="1"/>
        <v>#VALUE!</v>
      </c>
      <c r="G12" s="4" t="e">
        <f t="shared" si="2"/>
        <v>#VALUE!</v>
      </c>
      <c r="H12" s="2"/>
      <c r="I12" s="2"/>
    </row>
    <row r="13" spans="1:9" ht="15">
      <c r="A13" s="51" t="s">
        <v>49</v>
      </c>
      <c r="B13" s="8" t="s">
        <v>27</v>
      </c>
      <c r="C13" s="67">
        <v>10</v>
      </c>
      <c r="D13" s="27" t="s">
        <v>17</v>
      </c>
      <c r="E13" s="3" t="e">
        <f t="shared" si="0"/>
        <v>#VALUE!</v>
      </c>
      <c r="F13" s="3" t="e">
        <f t="shared" si="1"/>
        <v>#VALUE!</v>
      </c>
      <c r="G13" s="4" t="e">
        <f t="shared" si="2"/>
        <v>#VALUE!</v>
      </c>
      <c r="H13" s="2"/>
      <c r="I13" s="2"/>
    </row>
    <row r="14" spans="1:9" ht="15">
      <c r="A14" s="32" t="s">
        <v>28</v>
      </c>
      <c r="B14" s="1" t="s">
        <v>29</v>
      </c>
      <c r="C14" s="40">
        <v>8</v>
      </c>
      <c r="D14" s="27" t="s">
        <v>17</v>
      </c>
      <c r="E14" s="3" t="e">
        <f t="shared" si="0"/>
        <v>#VALUE!</v>
      </c>
      <c r="F14" s="3" t="e">
        <f t="shared" si="1"/>
        <v>#VALUE!</v>
      </c>
      <c r="G14" s="4" t="e">
        <f t="shared" si="2"/>
        <v>#VALUE!</v>
      </c>
      <c r="H14" s="2"/>
      <c r="I14" s="2"/>
    </row>
    <row r="15" spans="1:7" ht="15">
      <c r="A15" s="32" t="s">
        <v>30</v>
      </c>
      <c r="B15" s="1" t="s">
        <v>31</v>
      </c>
      <c r="C15" s="40">
        <v>6</v>
      </c>
      <c r="D15" s="27" t="s">
        <v>17</v>
      </c>
      <c r="E15" s="3" t="e">
        <f t="shared" si="0"/>
        <v>#VALUE!</v>
      </c>
      <c r="F15" s="3" t="e">
        <f t="shared" si="1"/>
        <v>#VALUE!</v>
      </c>
      <c r="G15" s="4" t="e">
        <f t="shared" si="2"/>
        <v>#VALUE!</v>
      </c>
    </row>
    <row r="16" spans="1:7" ht="15">
      <c r="A16" s="32" t="s">
        <v>50</v>
      </c>
      <c r="B16" s="1" t="s">
        <v>32</v>
      </c>
      <c r="C16" s="40">
        <v>5</v>
      </c>
      <c r="D16" s="27" t="s">
        <v>17</v>
      </c>
      <c r="E16" s="3" t="e">
        <f>D16*1.21</f>
        <v>#VALUE!</v>
      </c>
      <c r="F16" s="3" t="e">
        <f>D16*C16</f>
        <v>#VALUE!</v>
      </c>
      <c r="G16" s="4" t="e">
        <f>E16*C16</f>
        <v>#VALUE!</v>
      </c>
    </row>
    <row r="17" spans="1:12" ht="15">
      <c r="A17" s="32" t="s">
        <v>51</v>
      </c>
      <c r="B17" s="1" t="s">
        <v>33</v>
      </c>
      <c r="C17" s="40">
        <v>60</v>
      </c>
      <c r="D17" s="27" t="s">
        <v>17</v>
      </c>
      <c r="E17" s="3" t="e">
        <f>D17*1.21</f>
        <v>#VALUE!</v>
      </c>
      <c r="F17" s="3" t="e">
        <f>D17*C17</f>
        <v>#VALUE!</v>
      </c>
      <c r="G17" s="4" t="e">
        <f>E17*C17</f>
        <v>#VALUE!</v>
      </c>
      <c r="L17" s="12"/>
    </row>
    <row r="18" spans="1:7" ht="15.75" thickBot="1">
      <c r="A18" s="53" t="s">
        <v>40</v>
      </c>
      <c r="B18" s="52" t="s">
        <v>38</v>
      </c>
      <c r="C18" s="68">
        <v>6</v>
      </c>
      <c r="D18" s="27" t="s">
        <v>17</v>
      </c>
      <c r="E18" s="3" t="e">
        <f>D18*1.21</f>
        <v>#VALUE!</v>
      </c>
      <c r="F18" s="3" t="e">
        <f>D18*C18</f>
        <v>#VALUE!</v>
      </c>
      <c r="G18" s="4" t="e">
        <f>E18*C18</f>
        <v>#VALUE!</v>
      </c>
    </row>
    <row r="19" spans="1:7" ht="15">
      <c r="A19" s="82" t="s">
        <v>41</v>
      </c>
      <c r="B19" s="8" t="s">
        <v>39</v>
      </c>
      <c r="C19" s="69">
        <v>10</v>
      </c>
      <c r="D19" s="27" t="s">
        <v>17</v>
      </c>
      <c r="E19" s="3" t="e">
        <f>D19*1.21</f>
        <v>#VALUE!</v>
      </c>
      <c r="F19" s="3" t="e">
        <f>D19*C19</f>
        <v>#VALUE!</v>
      </c>
      <c r="G19" s="4" t="e">
        <f>E19*C19</f>
        <v>#VALUE!</v>
      </c>
    </row>
    <row r="20" spans="1:7" ht="15">
      <c r="A20" s="83"/>
      <c r="B20" s="1" t="s">
        <v>53</v>
      </c>
      <c r="C20" s="40">
        <v>5</v>
      </c>
      <c r="D20" s="27" t="s">
        <v>17</v>
      </c>
      <c r="E20" s="3" t="e">
        <f aca="true" t="shared" si="3" ref="E20:E21">D20*1.21</f>
        <v>#VALUE!</v>
      </c>
      <c r="F20" s="3" t="e">
        <f aca="true" t="shared" si="4" ref="F20:F21">D20*C20</f>
        <v>#VALUE!</v>
      </c>
      <c r="G20" s="4" t="e">
        <f aca="true" t="shared" si="5" ref="G20:G21">E20*C20</f>
        <v>#VALUE!</v>
      </c>
    </row>
    <row r="21" spans="1:7" ht="15">
      <c r="A21" s="83"/>
      <c r="B21" s="1" t="s">
        <v>54</v>
      </c>
      <c r="C21" s="40">
        <v>5</v>
      </c>
      <c r="D21" s="27" t="s">
        <v>17</v>
      </c>
      <c r="E21" s="3" t="e">
        <f t="shared" si="3"/>
        <v>#VALUE!</v>
      </c>
      <c r="F21" s="3" t="e">
        <f t="shared" si="4"/>
        <v>#VALUE!</v>
      </c>
      <c r="G21" s="4" t="e">
        <f t="shared" si="5"/>
        <v>#VALUE!</v>
      </c>
    </row>
    <row r="22" spans="1:7" ht="15.75" thickBot="1">
      <c r="A22" s="85" t="s">
        <v>41</v>
      </c>
      <c r="B22" s="7" t="s">
        <v>55</v>
      </c>
      <c r="C22" s="68">
        <v>5</v>
      </c>
      <c r="D22" s="27" t="s">
        <v>17</v>
      </c>
      <c r="E22" s="3" t="e">
        <f>D22*1.21</f>
        <v>#VALUE!</v>
      </c>
      <c r="F22" s="3" t="e">
        <f>D22*C22</f>
        <v>#VALUE!</v>
      </c>
      <c r="G22" s="4" t="e">
        <f>E22*C22</f>
        <v>#VALUE!</v>
      </c>
    </row>
    <row r="23" spans="1:10" ht="15">
      <c r="A23" s="83" t="s">
        <v>60</v>
      </c>
      <c r="B23" s="1" t="s">
        <v>56</v>
      </c>
      <c r="C23" s="40">
        <v>3</v>
      </c>
      <c r="D23" s="27" t="s">
        <v>17</v>
      </c>
      <c r="E23" s="3" t="e">
        <f aca="true" t="shared" si="6" ref="E23:E30">D23*1.21</f>
        <v>#VALUE!</v>
      </c>
      <c r="F23" s="3" t="e">
        <f aca="true" t="shared" si="7" ref="F23:F30">D23*C23</f>
        <v>#VALUE!</v>
      </c>
      <c r="G23" s="4" t="e">
        <f aca="true" t="shared" si="8" ref="G23:G30">E23*C23</f>
        <v>#VALUE!</v>
      </c>
      <c r="H23" s="3" t="e">
        <f aca="true" t="shared" si="9" ref="H23:H26">E23*F23</f>
        <v>#VALUE!</v>
      </c>
      <c r="J23" s="39"/>
    </row>
    <row r="24" spans="1:10" ht="15">
      <c r="A24" s="83"/>
      <c r="B24" s="1" t="s">
        <v>57</v>
      </c>
      <c r="C24" s="40">
        <v>2</v>
      </c>
      <c r="D24" s="27" t="s">
        <v>17</v>
      </c>
      <c r="E24" s="3" t="e">
        <f t="shared" si="6"/>
        <v>#VALUE!</v>
      </c>
      <c r="F24" s="3" t="e">
        <f t="shared" si="7"/>
        <v>#VALUE!</v>
      </c>
      <c r="G24" s="4" t="e">
        <f t="shared" si="8"/>
        <v>#VALUE!</v>
      </c>
      <c r="H24" s="3" t="e">
        <f t="shared" si="9"/>
        <v>#VALUE!</v>
      </c>
      <c r="J24" s="39"/>
    </row>
    <row r="25" spans="1:10" ht="15">
      <c r="A25" s="83"/>
      <c r="B25" s="1" t="s">
        <v>58</v>
      </c>
      <c r="C25" s="40">
        <v>2</v>
      </c>
      <c r="D25" s="27" t="s">
        <v>17</v>
      </c>
      <c r="E25" s="3" t="e">
        <f t="shared" si="6"/>
        <v>#VALUE!</v>
      </c>
      <c r="F25" s="3" t="e">
        <f t="shared" si="7"/>
        <v>#VALUE!</v>
      </c>
      <c r="G25" s="4" t="e">
        <f t="shared" si="8"/>
        <v>#VALUE!</v>
      </c>
      <c r="H25" s="3" t="e">
        <f t="shared" si="9"/>
        <v>#VALUE!</v>
      </c>
      <c r="J25" s="39"/>
    </row>
    <row r="26" spans="1:10" ht="15.75" thickBot="1">
      <c r="A26" s="85"/>
      <c r="B26" s="7" t="s">
        <v>59</v>
      </c>
      <c r="C26" s="68">
        <v>2</v>
      </c>
      <c r="D26" s="27" t="s">
        <v>17</v>
      </c>
      <c r="E26" s="3" t="e">
        <f t="shared" si="6"/>
        <v>#VALUE!</v>
      </c>
      <c r="F26" s="3" t="e">
        <f t="shared" si="7"/>
        <v>#VALUE!</v>
      </c>
      <c r="G26" s="4" t="e">
        <f t="shared" si="8"/>
        <v>#VALUE!</v>
      </c>
      <c r="H26" s="3" t="e">
        <f t="shared" si="9"/>
        <v>#VALUE!</v>
      </c>
      <c r="J26" s="39"/>
    </row>
    <row r="27" spans="1:10" ht="15">
      <c r="A27" s="83" t="s">
        <v>65</v>
      </c>
      <c r="B27" s="1" t="s">
        <v>66</v>
      </c>
      <c r="C27" s="40">
        <v>40</v>
      </c>
      <c r="D27" s="27" t="s">
        <v>17</v>
      </c>
      <c r="E27" s="3" t="e">
        <f t="shared" si="6"/>
        <v>#VALUE!</v>
      </c>
      <c r="F27" s="3" t="e">
        <f t="shared" si="7"/>
        <v>#VALUE!</v>
      </c>
      <c r="G27" s="4" t="e">
        <f t="shared" si="8"/>
        <v>#VALUE!</v>
      </c>
      <c r="H27" s="41"/>
      <c r="J27" s="39"/>
    </row>
    <row r="28" spans="1:10" ht="15">
      <c r="A28" s="83"/>
      <c r="B28" s="1" t="s">
        <v>67</v>
      </c>
      <c r="C28" s="40">
        <v>15</v>
      </c>
      <c r="D28" s="27" t="s">
        <v>17</v>
      </c>
      <c r="E28" s="3" t="e">
        <f t="shared" si="6"/>
        <v>#VALUE!</v>
      </c>
      <c r="F28" s="3" t="e">
        <f t="shared" si="7"/>
        <v>#VALUE!</v>
      </c>
      <c r="G28" s="4" t="e">
        <f t="shared" si="8"/>
        <v>#VALUE!</v>
      </c>
      <c r="H28" s="41"/>
      <c r="J28" s="39"/>
    </row>
    <row r="29" spans="1:10" ht="15">
      <c r="A29" s="83"/>
      <c r="B29" s="1" t="s">
        <v>68</v>
      </c>
      <c r="C29" s="40">
        <v>15</v>
      </c>
      <c r="D29" s="27" t="s">
        <v>17</v>
      </c>
      <c r="E29" s="3" t="e">
        <f t="shared" si="6"/>
        <v>#VALUE!</v>
      </c>
      <c r="F29" s="3" t="e">
        <f t="shared" si="7"/>
        <v>#VALUE!</v>
      </c>
      <c r="G29" s="4" t="e">
        <f t="shared" si="8"/>
        <v>#VALUE!</v>
      </c>
      <c r="H29" s="41"/>
      <c r="J29" s="39"/>
    </row>
    <row r="30" spans="1:10" ht="15.75" thickBot="1">
      <c r="A30" s="85"/>
      <c r="B30" s="7" t="s">
        <v>69</v>
      </c>
      <c r="C30" s="68">
        <v>15</v>
      </c>
      <c r="D30" s="42" t="s">
        <v>17</v>
      </c>
      <c r="E30" s="19" t="e">
        <f t="shared" si="6"/>
        <v>#VALUE!</v>
      </c>
      <c r="F30" s="19" t="e">
        <f t="shared" si="7"/>
        <v>#VALUE!</v>
      </c>
      <c r="G30" s="20" t="e">
        <f t="shared" si="8"/>
        <v>#VALUE!</v>
      </c>
      <c r="H30" s="41"/>
      <c r="J30" s="39"/>
    </row>
    <row r="31" spans="3:9" ht="15.75" thickBot="1">
      <c r="C31" s="70"/>
      <c r="D31" s="43" t="s">
        <v>5</v>
      </c>
      <c r="E31" s="22"/>
      <c r="F31" s="17" t="e">
        <f>SUM(F5:F30)</f>
        <v>#VALUE!</v>
      </c>
      <c r="G31" s="18" t="e">
        <f>SUM(G5:G30)</f>
        <v>#VALUE!</v>
      </c>
      <c r="H31" s="2"/>
      <c r="I31" s="2"/>
    </row>
    <row r="32" spans="1:6" ht="16.5" thickBot="1" thickTop="1">
      <c r="A32" s="47"/>
      <c r="B32" s="47"/>
      <c r="C32" s="70"/>
      <c r="E32" s="45"/>
      <c r="F32" s="45"/>
    </row>
    <row r="33" spans="1:7" ht="15">
      <c r="A33" s="82" t="s">
        <v>44</v>
      </c>
      <c r="B33" s="48" t="s">
        <v>18</v>
      </c>
      <c r="C33" s="67">
        <v>4</v>
      </c>
      <c r="D33" s="31" t="s">
        <v>17</v>
      </c>
      <c r="E33" s="46" t="e">
        <f aca="true" t="shared" si="10" ref="E33:E38">D33*1.21</f>
        <v>#VALUE!</v>
      </c>
      <c r="F33" s="46" t="e">
        <f aca="true" t="shared" si="11" ref="F33:F39">D33*C33</f>
        <v>#VALUE!</v>
      </c>
      <c r="G33" s="10" t="e">
        <f aca="true" t="shared" si="12" ref="G33:G38">E33*C33</f>
        <v>#VALUE!</v>
      </c>
    </row>
    <row r="34" spans="1:7" ht="15">
      <c r="A34" s="83"/>
      <c r="B34" s="1" t="s">
        <v>19</v>
      </c>
      <c r="C34" s="40">
        <v>4</v>
      </c>
      <c r="D34" s="27" t="s">
        <v>17</v>
      </c>
      <c r="E34" s="3" t="e">
        <f t="shared" si="10"/>
        <v>#VALUE!</v>
      </c>
      <c r="F34" s="3" t="e">
        <f t="shared" si="11"/>
        <v>#VALUE!</v>
      </c>
      <c r="G34" s="4" t="e">
        <f t="shared" si="12"/>
        <v>#VALUE!</v>
      </c>
    </row>
    <row r="35" spans="1:7" ht="15">
      <c r="A35" s="83"/>
      <c r="B35" s="1" t="s">
        <v>20</v>
      </c>
      <c r="C35" s="40">
        <v>4</v>
      </c>
      <c r="D35" s="27" t="s">
        <v>17</v>
      </c>
      <c r="E35" s="3" t="e">
        <f t="shared" si="10"/>
        <v>#VALUE!</v>
      </c>
      <c r="F35" s="3" t="e">
        <f t="shared" si="11"/>
        <v>#VALUE!</v>
      </c>
      <c r="G35" s="4" t="e">
        <f t="shared" si="12"/>
        <v>#VALUE!</v>
      </c>
    </row>
    <row r="36" spans="1:7" ht="15.75" thickBot="1">
      <c r="A36" s="84"/>
      <c r="B36" s="7" t="s">
        <v>21</v>
      </c>
      <c r="C36" s="68">
        <v>4</v>
      </c>
      <c r="D36" s="27" t="s">
        <v>17</v>
      </c>
      <c r="E36" s="3" t="e">
        <f t="shared" si="10"/>
        <v>#VALUE!</v>
      </c>
      <c r="F36" s="3" t="e">
        <f t="shared" si="11"/>
        <v>#VALUE!</v>
      </c>
      <c r="G36" s="4" t="e">
        <f t="shared" si="12"/>
        <v>#VALUE!</v>
      </c>
    </row>
    <row r="37" spans="1:7" ht="15">
      <c r="A37" s="86" t="s">
        <v>52</v>
      </c>
      <c r="B37" s="48" t="s">
        <v>34</v>
      </c>
      <c r="C37" s="69">
        <v>6</v>
      </c>
      <c r="D37" s="27" t="s">
        <v>17</v>
      </c>
      <c r="E37" s="3" t="e">
        <f t="shared" si="10"/>
        <v>#VALUE!</v>
      </c>
      <c r="F37" s="3" t="e">
        <f t="shared" si="11"/>
        <v>#VALUE!</v>
      </c>
      <c r="G37" s="4" t="e">
        <f t="shared" si="12"/>
        <v>#VALUE!</v>
      </c>
    </row>
    <row r="38" spans="1:7" ht="15.75" thickBot="1">
      <c r="A38" s="85"/>
      <c r="B38" s="7" t="s">
        <v>35</v>
      </c>
      <c r="C38" s="66">
        <v>2</v>
      </c>
      <c r="D38" s="27" t="s">
        <v>17</v>
      </c>
      <c r="E38" s="3" t="e">
        <f t="shared" si="10"/>
        <v>#VALUE!</v>
      </c>
      <c r="F38" s="3" t="e">
        <f t="shared" si="11"/>
        <v>#VALUE!</v>
      </c>
      <c r="G38" s="4" t="e">
        <f t="shared" si="12"/>
        <v>#VALUE!</v>
      </c>
    </row>
    <row r="39" spans="1:7" ht="15">
      <c r="A39" s="80" t="s">
        <v>45</v>
      </c>
      <c r="B39" s="48" t="s">
        <v>36</v>
      </c>
      <c r="C39" s="67">
        <v>2</v>
      </c>
      <c r="D39" s="27" t="s">
        <v>17</v>
      </c>
      <c r="E39" s="3" t="e">
        <f aca="true" t="shared" si="13" ref="E39:E40">D39*1.21</f>
        <v>#VALUE!</v>
      </c>
      <c r="F39" s="3" t="e">
        <f t="shared" si="11"/>
        <v>#VALUE!</v>
      </c>
      <c r="G39" s="4" t="e">
        <f aca="true" t="shared" si="14" ref="G39">E39*C39</f>
        <v>#VALUE!</v>
      </c>
    </row>
    <row r="40" spans="1:7" ht="15.75" thickBot="1">
      <c r="A40" s="81"/>
      <c r="B40" s="7" t="s">
        <v>37</v>
      </c>
      <c r="C40" s="68">
        <v>2</v>
      </c>
      <c r="D40" s="33" t="s">
        <v>17</v>
      </c>
      <c r="E40" s="19" t="e">
        <f t="shared" si="13"/>
        <v>#VALUE!</v>
      </c>
      <c r="F40" s="19" t="e">
        <f aca="true" t="shared" si="15" ref="F40">D40*C40</f>
        <v>#VALUE!</v>
      </c>
      <c r="G40" s="20" t="e">
        <f aca="true" t="shared" si="16" ref="G40">E40*C40</f>
        <v>#VALUE!</v>
      </c>
    </row>
    <row r="41" spans="3:7" ht="15.75" thickBot="1">
      <c r="C41" s="70"/>
      <c r="D41" s="38" t="s">
        <v>5</v>
      </c>
      <c r="E41" s="29"/>
      <c r="F41" s="17" t="e">
        <f>SUM(F33:F40)</f>
        <v>#VALUE!</v>
      </c>
      <c r="G41" s="18" t="e">
        <f>SUM(G33:G40)</f>
        <v>#VALUE!</v>
      </c>
    </row>
    <row r="42" spans="2:6" ht="16.5" thickBot="1" thickTop="1">
      <c r="B42" s="74"/>
      <c r="C42" s="70"/>
      <c r="D42" s="45"/>
      <c r="F42" s="45"/>
    </row>
    <row r="43" spans="1:7" ht="15">
      <c r="A43" s="79" t="s">
        <v>6</v>
      </c>
      <c r="B43" s="48" t="s">
        <v>7</v>
      </c>
      <c r="C43" s="67">
        <v>6</v>
      </c>
      <c r="D43" s="44" t="s">
        <v>17</v>
      </c>
      <c r="E43" s="9" t="e">
        <f>D43*1.21</f>
        <v>#VALUE!</v>
      </c>
      <c r="F43" s="9" t="e">
        <f>D43*C43</f>
        <v>#VALUE!</v>
      </c>
      <c r="G43" s="10" t="e">
        <f>E43*C43</f>
        <v>#VALUE!</v>
      </c>
    </row>
    <row r="44" spans="1:7" ht="15">
      <c r="A44" s="80"/>
      <c r="B44" s="1" t="s">
        <v>8</v>
      </c>
      <c r="C44" s="40">
        <v>6</v>
      </c>
      <c r="D44" s="27" t="s">
        <v>17</v>
      </c>
      <c r="E44" s="46" t="e">
        <f>D44*1.21</f>
        <v>#VALUE!</v>
      </c>
      <c r="F44" s="3" t="e">
        <f aca="true" t="shared" si="17" ref="F44:F47">D44*C44</f>
        <v>#VALUE!</v>
      </c>
      <c r="G44" s="4" t="e">
        <f aca="true" t="shared" si="18" ref="G44:G47">E44*C44</f>
        <v>#VALUE!</v>
      </c>
    </row>
    <row r="45" spans="1:7" ht="15">
      <c r="A45" s="80"/>
      <c r="B45" s="1" t="s">
        <v>9</v>
      </c>
      <c r="C45" s="40">
        <v>6</v>
      </c>
      <c r="D45" s="27" t="s">
        <v>17</v>
      </c>
      <c r="E45" s="3" t="e">
        <f aca="true" t="shared" si="19" ref="E45:E47">D45*1.21</f>
        <v>#VALUE!</v>
      </c>
      <c r="F45" s="3" t="e">
        <f t="shared" si="17"/>
        <v>#VALUE!</v>
      </c>
      <c r="G45" s="4" t="e">
        <f t="shared" si="18"/>
        <v>#VALUE!</v>
      </c>
    </row>
    <row r="46" spans="1:7" ht="15">
      <c r="A46" s="80"/>
      <c r="B46" s="1" t="s">
        <v>10</v>
      </c>
      <c r="C46" s="40">
        <v>6</v>
      </c>
      <c r="D46" s="27" t="s">
        <v>17</v>
      </c>
      <c r="E46" s="3" t="e">
        <f t="shared" si="19"/>
        <v>#VALUE!</v>
      </c>
      <c r="F46" s="3" t="e">
        <f t="shared" si="17"/>
        <v>#VALUE!</v>
      </c>
      <c r="G46" s="4" t="e">
        <f t="shared" si="18"/>
        <v>#VALUE!</v>
      </c>
    </row>
    <row r="47" spans="1:7" ht="15">
      <c r="A47" s="80"/>
      <c r="B47" s="1" t="s">
        <v>11</v>
      </c>
      <c r="C47" s="40">
        <v>6</v>
      </c>
      <c r="D47" s="27" t="s">
        <v>17</v>
      </c>
      <c r="E47" s="65" t="e">
        <f t="shared" si="19"/>
        <v>#VALUE!</v>
      </c>
      <c r="F47" s="3" t="e">
        <f t="shared" si="17"/>
        <v>#VALUE!</v>
      </c>
      <c r="G47" s="4" t="e">
        <f t="shared" si="18"/>
        <v>#VALUE!</v>
      </c>
    </row>
    <row r="48" spans="1:7" ht="15.75" thickBot="1">
      <c r="A48" s="81"/>
      <c r="B48" s="7" t="s">
        <v>12</v>
      </c>
      <c r="C48" s="68">
        <v>6</v>
      </c>
      <c r="D48" s="27" t="s">
        <v>17</v>
      </c>
      <c r="E48" s="59" t="e">
        <f aca="true" t="shared" si="20" ref="E48">D48*1.21</f>
        <v>#VALUE!</v>
      </c>
      <c r="F48" s="5" t="e">
        <f aca="true" t="shared" si="21" ref="F48">D48*C48</f>
        <v>#VALUE!</v>
      </c>
      <c r="G48" s="6" t="e">
        <f aca="true" t="shared" si="22" ref="G48">E48*C48</f>
        <v>#VALUE!</v>
      </c>
    </row>
    <row r="49" spans="4:7" ht="16.5" thickBot="1" thickTop="1">
      <c r="D49" s="28" t="s">
        <v>5</v>
      </c>
      <c r="E49" s="11"/>
      <c r="F49" s="15" t="e">
        <f>SUM(F43:F48)</f>
        <v>#VALUE!</v>
      </c>
      <c r="G49" s="16" t="e">
        <f>SUM(G43:G48)</f>
        <v>#VALUE!</v>
      </c>
    </row>
    <row r="50" ht="16.5" thickBot="1" thickTop="1">
      <c r="G50" s="45"/>
    </row>
    <row r="51" spans="1:7" ht="15.75" thickBot="1">
      <c r="A51" s="34" t="s">
        <v>42</v>
      </c>
      <c r="B51" s="35" t="s">
        <v>43</v>
      </c>
      <c r="C51" s="72">
        <v>5</v>
      </c>
      <c r="D51" s="36" t="s">
        <v>17</v>
      </c>
      <c r="E51" s="37" t="e">
        <f aca="true" t="shared" si="23" ref="E51">D51*1.21</f>
        <v>#VALUE!</v>
      </c>
      <c r="F51" s="49" t="e">
        <f aca="true" t="shared" si="24" ref="F51">D51*C51</f>
        <v>#VALUE!</v>
      </c>
      <c r="G51" s="50" t="e">
        <f aca="true" t="shared" si="25" ref="G51">E51*C51</f>
        <v>#VALUE!</v>
      </c>
    </row>
    <row r="52" ht="16.5" thickBot="1" thickTop="1">
      <c r="G52" s="45"/>
    </row>
    <row r="53" spans="1:7" ht="15">
      <c r="A53" s="64" t="s">
        <v>62</v>
      </c>
      <c r="B53" s="62" t="s">
        <v>61</v>
      </c>
      <c r="C53" s="73">
        <v>9</v>
      </c>
      <c r="D53" s="60" t="s">
        <v>17</v>
      </c>
      <c r="E53" s="58" t="e">
        <f aca="true" t="shared" si="26" ref="E53:E54">D53*1.21</f>
        <v>#VALUE!</v>
      </c>
      <c r="F53" s="54" t="e">
        <f aca="true" t="shared" si="27" ref="F53:F54">D53*C53</f>
        <v>#VALUE!</v>
      </c>
      <c r="G53" s="56" t="e">
        <f aca="true" t="shared" si="28" ref="G53:G54">E53*C53</f>
        <v>#VALUE!</v>
      </c>
    </row>
    <row r="54" spans="1:7" ht="15.75" thickBot="1">
      <c r="A54" s="63" t="s">
        <v>63</v>
      </c>
      <c r="B54" s="7" t="s">
        <v>64</v>
      </c>
      <c r="C54" s="68">
        <v>6</v>
      </c>
      <c r="D54" s="61" t="s">
        <v>17</v>
      </c>
      <c r="E54" s="59" t="e">
        <f t="shared" si="26"/>
        <v>#VALUE!</v>
      </c>
      <c r="F54" s="55" t="e">
        <f t="shared" si="27"/>
        <v>#VALUE!</v>
      </c>
      <c r="G54" s="57" t="e">
        <f t="shared" si="28"/>
        <v>#VALUE!</v>
      </c>
    </row>
    <row r="55" spans="4:7" ht="16.5" thickBot="1" thickTop="1">
      <c r="D55" s="28" t="s">
        <v>5</v>
      </c>
      <c r="E55" s="11"/>
      <c r="F55" s="15" t="e">
        <f>SUM(F53:F54)</f>
        <v>#VALUE!</v>
      </c>
      <c r="G55" s="16" t="e">
        <f>SUM(G53:G54)</f>
        <v>#VALUE!</v>
      </c>
    </row>
    <row r="56" ht="16.5" thickBot="1" thickTop="1"/>
    <row r="57" spans="4:7" ht="16.5" thickBot="1" thickTop="1">
      <c r="D57" s="71" t="s">
        <v>5</v>
      </c>
      <c r="E57" s="30"/>
      <c r="F57" s="13" t="e">
        <f>SUM(F31,F41,F49,F51,F55)</f>
        <v>#VALUE!</v>
      </c>
      <c r="G57" s="14" t="e">
        <f>SUM(G31,G41,G49,G51,G55)</f>
        <v>#VALUE!</v>
      </c>
    </row>
    <row r="58" ht="15.75" thickTop="1"/>
  </sheetData>
  <mergeCells count="12">
    <mergeCell ref="A1:H1"/>
    <mergeCell ref="A3:H3"/>
    <mergeCell ref="A43:A48"/>
    <mergeCell ref="A33:A36"/>
    <mergeCell ref="A5:A8"/>
    <mergeCell ref="A9:A12"/>
    <mergeCell ref="A37:A38"/>
    <mergeCell ref="A39:A40"/>
    <mergeCell ref="A19:A22"/>
    <mergeCell ref="A23:A26"/>
    <mergeCell ref="A27:A30"/>
    <mergeCell ref="A2:G2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2019-02-15T12:51:06Z</cp:lastPrinted>
  <dcterms:created xsi:type="dcterms:W3CDTF">2018-10-17T10:05:41Z</dcterms:created>
  <dcterms:modified xsi:type="dcterms:W3CDTF">2021-01-15T14:32:37Z</dcterms:modified>
  <cp:category/>
  <cp:version/>
  <cp:contentType/>
  <cp:contentStatus/>
</cp:coreProperties>
</file>