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<sst xmlns="http://schemas.openxmlformats.org/spreadsheetml/2006/main" count="25" uniqueCount="23">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</sst>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164" fontId="2" fillId="3" borderId="1" xfId="2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2" fillId="4" borderId="1" xfId="20" applyNumberFormat="1" applyFont="1" applyFill="1" applyBorder="1" applyAlignment="1">
      <alignment horizontal="right" vertical="center" wrapText="1"/>
    </xf>
    <xf numFmtId="164" fontId="2" fillId="4" borderId="12" xfId="20" applyNumberFormat="1" applyFont="1" applyFill="1" applyBorder="1" applyAlignment="1">
      <alignment horizontal="center" vertical="center" wrapText="1"/>
    </xf>
    <xf numFmtId="164" fontId="2" fillId="4" borderId="13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24" sqref="C24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37" t="s">
        <v>17</v>
      </c>
      <c r="B1" s="37"/>
      <c r="C1" s="30" t="s">
        <v>20</v>
      </c>
      <c r="D1" s="31">
        <v>24</v>
      </c>
    </row>
    <row r="2" spans="1:4" ht="15">
      <c r="A2" s="48"/>
      <c r="B2" s="48"/>
      <c r="C2" s="30" t="s">
        <v>21</v>
      </c>
      <c r="D2" s="31">
        <v>4</v>
      </c>
    </row>
    <row r="3" spans="1:2" ht="15.75" thickBot="1">
      <c r="A3" s="34"/>
      <c r="B3" s="34"/>
    </row>
    <row r="4" spans="1:5" ht="15">
      <c r="A4" s="38" t="s">
        <v>3</v>
      </c>
      <c r="B4" s="39"/>
      <c r="C4" s="4" t="s">
        <v>4</v>
      </c>
      <c r="D4" s="4" t="s">
        <v>5</v>
      </c>
      <c r="E4" s="5" t="s">
        <v>6</v>
      </c>
    </row>
    <row r="5" spans="1:5" ht="15">
      <c r="A5" s="40" t="s">
        <v>19</v>
      </c>
      <c r="B5" s="41"/>
      <c r="C5" s="3">
        <f>G11</f>
        <v>0</v>
      </c>
      <c r="D5" s="3">
        <f>E5-C5</f>
        <v>0</v>
      </c>
      <c r="E5" s="6">
        <f>C5*1.21</f>
        <v>0</v>
      </c>
    </row>
    <row r="6" spans="1:5" ht="15">
      <c r="A6" s="40" t="s">
        <v>18</v>
      </c>
      <c r="B6" s="41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5" t="s">
        <v>22</v>
      </c>
      <c r="B7" s="46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customHeight="1" thickBot="1">
      <c r="A9" s="42" t="str">
        <f>A5</f>
        <v>Maintenance na základní podpora Systému</v>
      </c>
      <c r="B9" s="43"/>
      <c r="C9" s="43"/>
      <c r="D9" s="43"/>
      <c r="E9" s="43"/>
      <c r="F9" s="43"/>
      <c r="G9" s="43"/>
      <c r="H9" s="44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2"/>
      <c r="C11" s="49" t="s">
        <v>8</v>
      </c>
      <c r="D11" s="50">
        <v>1</v>
      </c>
      <c r="E11" s="51"/>
      <c r="F11" s="35">
        <f>E11*1.21</f>
        <v>0</v>
      </c>
      <c r="G11" s="35">
        <f>E11*D1</f>
        <v>0</v>
      </c>
      <c r="H11" s="47">
        <f>G11*1.21</f>
        <v>0</v>
      </c>
    </row>
    <row r="12" spans="1:8" ht="15">
      <c r="A12" s="13">
        <f>A11+1</f>
        <v>2</v>
      </c>
      <c r="B12" s="33"/>
      <c r="C12" s="49"/>
      <c r="D12" s="50"/>
      <c r="E12" s="51"/>
      <c r="F12" s="35"/>
      <c r="G12" s="35"/>
      <c r="H12" s="47"/>
    </row>
    <row r="13" spans="1:8" ht="15">
      <c r="A13" s="13">
        <f>A12+1</f>
        <v>3</v>
      </c>
      <c r="B13" s="32"/>
      <c r="C13" s="49"/>
      <c r="D13" s="50"/>
      <c r="E13" s="51"/>
      <c r="F13" s="35"/>
      <c r="G13" s="35"/>
      <c r="H13" s="47"/>
    </row>
    <row r="14" spans="1:8" ht="15.75" thickBot="1">
      <c r="A14" s="45" t="s">
        <v>2</v>
      </c>
      <c r="B14" s="46"/>
      <c r="C14" s="46"/>
      <c r="D14" s="46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0" customFormat="1" ht="15">
      <c r="A15" s="15"/>
      <c r="B15" s="16"/>
      <c r="C15" s="17"/>
      <c r="D15" s="18"/>
      <c r="E15" s="21"/>
      <c r="F15" s="21"/>
      <c r="G15" s="19"/>
      <c r="H15" s="19"/>
    </row>
    <row r="16" spans="1:5" ht="15" customHeight="1">
      <c r="A16" s="36" t="str">
        <f>A6</f>
        <v xml:space="preserve">Rozšířená podpora Systému </v>
      </c>
      <c r="B16" s="36"/>
      <c r="C16" s="36"/>
      <c r="D16" s="36"/>
      <c r="E16" s="24"/>
    </row>
    <row r="17" spans="1:5" ht="30">
      <c r="A17" s="25" t="s">
        <v>0</v>
      </c>
      <c r="B17" s="25" t="s">
        <v>11</v>
      </c>
      <c r="C17" s="26" t="s">
        <v>16</v>
      </c>
      <c r="D17" s="26" t="str">
        <f>CONCATENATE(D1," měsíců")</f>
        <v>24 měsíců</v>
      </c>
      <c r="E17" s="22"/>
    </row>
    <row r="18" spans="1:5" ht="15">
      <c r="A18" s="27">
        <v>1</v>
      </c>
      <c r="B18" s="14" t="s">
        <v>9</v>
      </c>
      <c r="C18" s="29">
        <f>D2</f>
        <v>4</v>
      </c>
      <c r="D18" s="29">
        <f>C18*D1</f>
        <v>96</v>
      </c>
      <c r="E18" s="17"/>
    </row>
    <row r="19" spans="1:5" ht="15">
      <c r="A19" s="27">
        <v>2</v>
      </c>
      <c r="B19" s="14" t="s">
        <v>10</v>
      </c>
      <c r="C19" s="52"/>
      <c r="D19" s="53"/>
      <c r="E19" s="23"/>
    </row>
    <row r="20" spans="1:5" ht="15">
      <c r="A20" s="27">
        <v>3</v>
      </c>
      <c r="B20" s="14" t="s">
        <v>12</v>
      </c>
      <c r="C20" s="28">
        <f>C18*C19</f>
        <v>0</v>
      </c>
      <c r="D20" s="28">
        <f>D18*C19</f>
        <v>0</v>
      </c>
      <c r="E20" s="21"/>
    </row>
    <row r="21" spans="1:5" ht="15">
      <c r="A21" s="27">
        <v>4</v>
      </c>
      <c r="B21" s="14" t="s">
        <v>13</v>
      </c>
      <c r="C21" s="28">
        <f>C20*1.21</f>
        <v>0</v>
      </c>
      <c r="D21" s="28">
        <f>D20*1.21</f>
        <v>0</v>
      </c>
      <c r="E21" s="21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2020-11-23T07:47:36Z</dcterms:modified>
  <cp:category/>
  <cp:version/>
  <cp:contentType/>
  <cp:contentStatus/>
</cp:coreProperties>
</file>