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305" yWindow="65521" windowWidth="10230" windowHeight="8115" activeTab="0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svozů'!$B$2:$G$48</definedName>
    <definedName name="_xlnm.Print_Area" localSheetId="3">'Nabídková cena'!$B$2:$J$69</definedName>
    <definedName name="_xlnm.Print_Area" localSheetId="0">'Sortiment prádla'!$B$2:$S$12</definedName>
  </definedNames>
  <calcPr calcId="125725"/>
</workbook>
</file>

<file path=xl/sharedStrings.xml><?xml version="1.0" encoding="utf-8"?>
<sst xmlns="http://schemas.openxmlformats.org/spreadsheetml/2006/main" count="391" uniqueCount="128">
  <si>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</si>
  <si>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</si>
  <si>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</si>
  <si>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</si>
  <si>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</si>
  <si>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</si>
  <si>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</si>
  <si>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</si>
  <si>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</si>
  <si>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</si>
  <si>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</si>
  <si>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</si>
  <si>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</si>
  <si>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</si>
  <si>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</si>
  <si>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</si>
  <si>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</si>
  <si>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</si>
  <si>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</si>
  <si>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</si>
  <si>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</si>
  <si>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</si>
  <si>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</si>
  <si>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</si>
  <si>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</si>
  <si>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</si>
  <si>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</si>
  <si>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</si>
  <si>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</si>
  <si>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</si>
  <si>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</si>
  <si>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</si>
  <si>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</si>
  <si>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</si>
  <si>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</si>
  <si>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</si>
  <si>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</si>
  <si>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</si>
  <si>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</si>
  <si>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</si>
  <si>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</si>
  <si>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</si>
  <si>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</si>
  <si>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</si>
  <si>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</si>
  <si>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</si>
  <si>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</si>
  <si>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</si>
  <si>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</si>
  <si>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</si>
  <si>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</si>
  <si>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</si>
  <si>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</si>
  <si>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</si>
  <si>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</si>
  <si>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</si>
  <si>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</si>
  <si>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</si>
  <si>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</si>
  <si>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</si>
  <si>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</si>
  <si>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>9:00 - 10:00</t>
  </si>
  <si>
    <t xml:space="preserve">Harmonogram svozů prádla </t>
  </si>
  <si>
    <t>Pozn.: Uchazeč doplní cenu do sloupce "Cena služeb za 1 Kg prádla (bez DPH)", ostatní sloupce se automaticky dopočítají</t>
  </si>
  <si>
    <t>Sortiment / Množství prádla (množství čistého suchého prádla uvedeno v Kg)</t>
  </si>
  <si>
    <t>Jednotková nabídková cena služeb za 1 Kg čistého suchého prádla bez DPH a s DPH</t>
  </si>
  <si>
    <t>Středisko Plzeň</t>
  </si>
  <si>
    <t>Středisko Plzeň Koterov</t>
  </si>
  <si>
    <t>Středisko Plzeň - jih Vlčice</t>
  </si>
  <si>
    <t>Středisko Plzeň - jih Nepomuk</t>
  </si>
  <si>
    <t>Středisko Rokycany</t>
  </si>
  <si>
    <t>Středisko Radnice</t>
  </si>
  <si>
    <t>Středisko Stod</t>
  </si>
  <si>
    <t>Středisko Stříbro</t>
  </si>
  <si>
    <t xml:space="preserve">Středisko Konstantinovy Lázně </t>
  </si>
  <si>
    <t xml:space="preserve">Středisko Planá </t>
  </si>
  <si>
    <t xml:space="preserve">Středisko Tachov </t>
  </si>
  <si>
    <t xml:space="preserve">Středisko Plzeň sever Lidická </t>
  </si>
  <si>
    <t xml:space="preserve">Středisko Plzeň sever Kralovice </t>
  </si>
  <si>
    <t xml:space="preserve">Středisko Plzeň sever Manětín </t>
  </si>
  <si>
    <t xml:space="preserve">Středisko Domažlice </t>
  </si>
  <si>
    <t xml:space="preserve">Středisko Bělá nad Radbuzou </t>
  </si>
  <si>
    <t xml:space="preserve">Středisko Klatovy </t>
  </si>
  <si>
    <t xml:space="preserve">Středisko Horažďovice </t>
  </si>
  <si>
    <t xml:space="preserve">Středisko Nýrsko </t>
  </si>
  <si>
    <t xml:space="preserve">Středisko Železná Ruda </t>
  </si>
  <si>
    <t>7:00 - 8:00</t>
  </si>
  <si>
    <t>úterý, pátek</t>
  </si>
  <si>
    <t>10:00 -11:00</t>
  </si>
  <si>
    <t>8:00 - 9:00</t>
  </si>
  <si>
    <t>11:00 -12:00</t>
  </si>
  <si>
    <t>pátek</t>
  </si>
  <si>
    <t>středa</t>
  </si>
  <si>
    <t>úterý</t>
  </si>
  <si>
    <t>čtvrtek</t>
  </si>
  <si>
    <t>pondělí</t>
  </si>
  <si>
    <t>1.patro</t>
  </si>
  <si>
    <t>Edvarda Beneše 19, 301 00 Plzeň</t>
  </si>
  <si>
    <t>U Seřadiště 575/196, 326 00 Plzeň</t>
  </si>
  <si>
    <t>Vlčice 66, 336 01 Blovice</t>
  </si>
  <si>
    <t>přízemí</t>
  </si>
  <si>
    <t>Budějovická 430, 335 01 Nepomuk</t>
  </si>
  <si>
    <t>V. Nového 145, 337 01 Rokycany</t>
  </si>
  <si>
    <t>Alešova 555, 349 01 Stříbro</t>
  </si>
  <si>
    <t>Hradecká 783, 333 01 Stod</t>
  </si>
  <si>
    <t>Plzeňská 51, 349 52</t>
  </si>
  <si>
    <t>Sokolovská 1922, 347 01 Tachov</t>
  </si>
  <si>
    <t>Lidická 27, 305 33 Plzeň</t>
  </si>
  <si>
    <t>Manětínská 493, 331 41 Kralovice</t>
  </si>
  <si>
    <t>331 62 Manětín 150</t>
  </si>
  <si>
    <t>U Nemocnice 47, 344 01 Domažlice</t>
  </si>
  <si>
    <t>Náměstí 767, 340 22 Nýrsko</t>
  </si>
  <si>
    <t>Blatenská 311, 341 01 Horažďovice</t>
  </si>
  <si>
    <t>Pod Nemocnicí 790/II, 339 01 Klatovy</t>
  </si>
  <si>
    <t>Čečínská 12, 345 26 Bělá nad Radbuzou</t>
  </si>
  <si>
    <t>Nám. Kašpara Šternberka 242, 338 28 Radnice</t>
  </si>
  <si>
    <t>ZZS PK - Středisko Plzeň</t>
  </si>
  <si>
    <t>ZZS PK - Středisko Plzeň - sever</t>
  </si>
  <si>
    <t>ZZS PK - Středisko Plzeň - jih</t>
  </si>
  <si>
    <t>ZZS PK - Středisko Rokycany</t>
  </si>
  <si>
    <t>ZZS PK - Středisko Stříbro</t>
  </si>
  <si>
    <t>ZZS PK - Středisko Tachov</t>
  </si>
  <si>
    <t>ZZS PK - Středisko Domažlice</t>
  </si>
  <si>
    <t>ZZS PK - Středisko Klatovy</t>
  </si>
  <si>
    <t>Bezdružická 274, 348 01 Planá u Mar. Lázní</t>
  </si>
  <si>
    <t>Klostermanovo náměstí 26, 340 04 Žel. Ruda</t>
  </si>
  <si>
    <t>HZS přízemí</t>
  </si>
  <si>
    <t>Část 8: Služby spojené s praním prádla pro střediska Zdravotnické záchranné služby Plzeňského kraje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</si>
</sst>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8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166" fontId="13" fillId="0" borderId="23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166" fontId="13" fillId="0" borderId="27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66" fontId="14" fillId="0" borderId="15" xfId="0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6" fillId="0" borderId="8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28" xfId="0" applyFont="1" applyBorder="1" applyAlignment="1">
      <alignment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23" fillId="4" borderId="43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49" xfId="0" applyFont="1" applyBorder="1" applyAlignment="1">
      <alignment horizontal="center" vertical="center" textRotation="90" wrapText="1"/>
    </xf>
    <xf numFmtId="0" fontId="12" fillId="0" borderId="50" xfId="0" applyFont="1" applyBorder="1" applyAlignment="1">
      <alignment horizontal="center" vertical="center" textRotation="90" wrapText="1"/>
    </xf>
    <xf numFmtId="0" fontId="18" fillId="0" borderId="51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166" fontId="7" fillId="0" borderId="59" xfId="0" applyNumberFormat="1" applyFont="1" applyFill="1" applyBorder="1" applyAlignment="1">
      <alignment horizontal="center" vertical="center"/>
    </xf>
    <xf numFmtId="166" fontId="7" fillId="0" borderId="60" xfId="0" applyNumberFormat="1" applyFont="1" applyFill="1" applyBorder="1" applyAlignment="1">
      <alignment horizontal="center" vertical="center"/>
    </xf>
    <xf numFmtId="166" fontId="7" fillId="0" borderId="61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7"/>
  <sheetViews>
    <sheetView tabSelected="1" workbookViewId="0" topLeftCell="A1">
      <selection activeCell="B2" sqref="B2:S2"/>
    </sheetView>
  </sheetViews>
  <sheetFormatPr defaultColWidth="9.140625" defaultRowHeight="15"/>
  <cols>
    <col min="1" max="1" width="0.9921875" style="36" customWidth="1"/>
    <col min="2" max="2" width="7.00390625" style="36" customWidth="1"/>
    <col min="3" max="3" width="38.421875" style="36" customWidth="1"/>
    <col min="4" max="19" width="7.7109375" style="36" customWidth="1"/>
    <col min="20" max="20" width="13.7109375" style="36" customWidth="1"/>
    <col min="21" max="21" width="15.421875" style="36" bestFit="1" customWidth="1"/>
    <col min="22" max="16384" width="9.140625" style="36" customWidth="1"/>
  </cols>
  <sheetData>
    <row r="1" ht="5.25" customHeight="1">
      <c r="C1" s="37"/>
    </row>
    <row r="2" spans="2:19" ht="18" customHeight="1" thickBot="1">
      <c r="B2" s="137" t="s">
        <v>127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2:19" ht="18" customHeight="1" thickBot="1">
      <c r="B3" s="141" t="s">
        <v>45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</row>
    <row r="4" ht="6" customHeight="1" thickBot="1"/>
    <row r="5" spans="2:19" ht="49.5" customHeight="1" thickBot="1">
      <c r="B5" s="144"/>
      <c r="C5" s="144"/>
      <c r="D5" s="138" t="s">
        <v>116</v>
      </c>
      <c r="E5" s="139"/>
      <c r="F5" s="138" t="s">
        <v>117</v>
      </c>
      <c r="G5" s="139"/>
      <c r="H5" s="138" t="s">
        <v>118</v>
      </c>
      <c r="I5" s="139"/>
      <c r="J5" s="138" t="s">
        <v>122</v>
      </c>
      <c r="K5" s="139"/>
      <c r="L5" s="138" t="s">
        <v>123</v>
      </c>
      <c r="M5" s="139"/>
      <c r="N5" s="138" t="s">
        <v>119</v>
      </c>
      <c r="O5" s="139"/>
      <c r="P5" s="138" t="s">
        <v>120</v>
      </c>
      <c r="Q5" s="139"/>
      <c r="R5" s="140" t="s">
        <v>121</v>
      </c>
      <c r="S5" s="139"/>
    </row>
    <row r="6" spans="2:19" ht="34.5" customHeight="1" thickBot="1">
      <c r="B6" s="130" t="s">
        <v>64</v>
      </c>
      <c r="C6" s="131"/>
      <c r="D6" s="111" t="s">
        <v>43</v>
      </c>
      <c r="E6" s="112" t="s">
        <v>44</v>
      </c>
      <c r="F6" s="111" t="s">
        <v>43</v>
      </c>
      <c r="G6" s="112" t="s">
        <v>44</v>
      </c>
      <c r="H6" s="111" t="s">
        <v>43</v>
      </c>
      <c r="I6" s="112" t="s">
        <v>44</v>
      </c>
      <c r="J6" s="111" t="s">
        <v>43</v>
      </c>
      <c r="K6" s="112" t="s">
        <v>44</v>
      </c>
      <c r="L6" s="111" t="s">
        <v>43</v>
      </c>
      <c r="M6" s="112" t="s">
        <v>44</v>
      </c>
      <c r="N6" s="111" t="s">
        <v>43</v>
      </c>
      <c r="O6" s="112" t="s">
        <v>44</v>
      </c>
      <c r="P6" s="111" t="s">
        <v>43</v>
      </c>
      <c r="Q6" s="112" t="s">
        <v>44</v>
      </c>
      <c r="R6" s="113" t="s">
        <v>43</v>
      </c>
      <c r="S6" s="112" t="s">
        <v>44</v>
      </c>
    </row>
    <row r="7" spans="2:19" ht="19.5" customHeight="1" thickBot="1">
      <c r="B7" s="132" t="s">
        <v>46</v>
      </c>
      <c r="C7" s="133"/>
      <c r="D7" s="117">
        <v>8450</v>
      </c>
      <c r="E7" s="118">
        <f>D7*4</f>
        <v>33800</v>
      </c>
      <c r="F7" s="117">
        <v>1223</v>
      </c>
      <c r="G7" s="118">
        <f>F7*4</f>
        <v>4892</v>
      </c>
      <c r="H7" s="117">
        <v>1110</v>
      </c>
      <c r="I7" s="118">
        <f>H7*4</f>
        <v>4440</v>
      </c>
      <c r="J7" s="117">
        <v>1481</v>
      </c>
      <c r="K7" s="118">
        <f>J7*4</f>
        <v>5924</v>
      </c>
      <c r="L7" s="117">
        <v>6083</v>
      </c>
      <c r="M7" s="118">
        <f>L7*4</f>
        <v>24332</v>
      </c>
      <c r="N7" s="126">
        <v>3218</v>
      </c>
      <c r="O7" s="118">
        <f>N7*4</f>
        <v>12872</v>
      </c>
      <c r="P7" s="126">
        <v>3441</v>
      </c>
      <c r="Q7" s="118">
        <f>P7*4</f>
        <v>13764</v>
      </c>
      <c r="R7" s="119">
        <v>3508</v>
      </c>
      <c r="S7" s="118">
        <f>R7*4</f>
        <v>14032</v>
      </c>
    </row>
    <row r="8" spans="2:19" ht="24" customHeight="1">
      <c r="B8" s="134" t="s">
        <v>51</v>
      </c>
      <c r="C8" s="114" t="s">
        <v>38</v>
      </c>
      <c r="D8" s="123">
        <v>50</v>
      </c>
      <c r="E8" s="107">
        <f>D8*4</f>
        <v>200</v>
      </c>
      <c r="F8" s="123">
        <v>30</v>
      </c>
      <c r="G8" s="107">
        <f>F8*4</f>
        <v>120</v>
      </c>
      <c r="H8" s="123">
        <v>25</v>
      </c>
      <c r="I8" s="107">
        <f>H8*4</f>
        <v>100</v>
      </c>
      <c r="J8" s="123">
        <v>20</v>
      </c>
      <c r="K8" s="107">
        <f>J8*4</f>
        <v>80</v>
      </c>
      <c r="L8" s="123">
        <v>50</v>
      </c>
      <c r="M8" s="107">
        <f>L8*4</f>
        <v>200</v>
      </c>
      <c r="N8" s="127">
        <v>40</v>
      </c>
      <c r="O8" s="107">
        <f>N8*4</f>
        <v>160</v>
      </c>
      <c r="P8" s="127">
        <v>15</v>
      </c>
      <c r="Q8" s="107">
        <f>P8*4</f>
        <v>60</v>
      </c>
      <c r="R8" s="120">
        <v>15</v>
      </c>
      <c r="S8" s="107">
        <f>R8*4</f>
        <v>60</v>
      </c>
    </row>
    <row r="9" spans="2:19" ht="24" customHeight="1">
      <c r="B9" s="135"/>
      <c r="C9" s="115" t="s">
        <v>39</v>
      </c>
      <c r="D9" s="124">
        <v>0</v>
      </c>
      <c r="E9" s="107">
        <f>D9*4</f>
        <v>0</v>
      </c>
      <c r="F9" s="124">
        <v>0</v>
      </c>
      <c r="G9" s="108">
        <f>F9*4</f>
        <v>0</v>
      </c>
      <c r="H9" s="124">
        <v>0</v>
      </c>
      <c r="I9" s="108">
        <f>H9*4</f>
        <v>0</v>
      </c>
      <c r="J9" s="124">
        <v>0</v>
      </c>
      <c r="K9" s="108">
        <f>J9*4</f>
        <v>0</v>
      </c>
      <c r="L9" s="124">
        <v>0</v>
      </c>
      <c r="M9" s="108">
        <f>L9*4</f>
        <v>0</v>
      </c>
      <c r="N9" s="128">
        <v>0</v>
      </c>
      <c r="O9" s="108">
        <f>N9*4</f>
        <v>0</v>
      </c>
      <c r="P9" s="128">
        <v>0</v>
      </c>
      <c r="Q9" s="108">
        <f>P9*4</f>
        <v>0</v>
      </c>
      <c r="R9" s="121">
        <v>0</v>
      </c>
      <c r="S9" s="108">
        <f>R9*4</f>
        <v>0</v>
      </c>
    </row>
    <row r="10" spans="2:19" ht="24" customHeight="1">
      <c r="B10" s="135"/>
      <c r="C10" s="115" t="s">
        <v>40</v>
      </c>
      <c r="D10" s="124">
        <v>8380</v>
      </c>
      <c r="E10" s="107">
        <f aca="true" t="shared" si="0" ref="E10:G12">D10*4</f>
        <v>33520</v>
      </c>
      <c r="F10" s="124">
        <v>1174</v>
      </c>
      <c r="G10" s="108">
        <f t="shared" si="0"/>
        <v>4696</v>
      </c>
      <c r="H10" s="124">
        <v>1070</v>
      </c>
      <c r="I10" s="108">
        <f aca="true" t="shared" si="1" ref="I10">H10*4</f>
        <v>4280</v>
      </c>
      <c r="J10" s="124">
        <v>1445</v>
      </c>
      <c r="K10" s="108">
        <f aca="true" t="shared" si="2" ref="K10">J10*4</f>
        <v>5780</v>
      </c>
      <c r="L10" s="124">
        <v>6013</v>
      </c>
      <c r="M10" s="108">
        <f aca="true" t="shared" si="3" ref="M10">L10*4</f>
        <v>24052</v>
      </c>
      <c r="N10" s="128">
        <v>3158</v>
      </c>
      <c r="O10" s="108">
        <f aca="true" t="shared" si="4" ref="O10">N10*4</f>
        <v>12632</v>
      </c>
      <c r="P10" s="128">
        <v>3410</v>
      </c>
      <c r="Q10" s="108">
        <f aca="true" t="shared" si="5" ref="Q10">P10*4</f>
        <v>13640</v>
      </c>
      <c r="R10" s="121">
        <v>3478</v>
      </c>
      <c r="S10" s="108">
        <f aca="true" t="shared" si="6" ref="S10">R10*4</f>
        <v>13912</v>
      </c>
    </row>
    <row r="11" spans="2:19" ht="24" customHeight="1">
      <c r="B11" s="135"/>
      <c r="C11" s="115" t="s">
        <v>41</v>
      </c>
      <c r="D11" s="124">
        <v>0</v>
      </c>
      <c r="E11" s="107">
        <f t="shared" si="0"/>
        <v>0</v>
      </c>
      <c r="F11" s="124">
        <v>0</v>
      </c>
      <c r="G11" s="108">
        <f t="shared" si="0"/>
        <v>0</v>
      </c>
      <c r="H11" s="124">
        <v>0</v>
      </c>
      <c r="I11" s="108">
        <f aca="true" t="shared" si="7" ref="I11">H11*4</f>
        <v>0</v>
      </c>
      <c r="J11" s="124">
        <v>0</v>
      </c>
      <c r="K11" s="108">
        <f aca="true" t="shared" si="8" ref="K11">J11*4</f>
        <v>0</v>
      </c>
      <c r="L11" s="124">
        <v>0</v>
      </c>
      <c r="M11" s="108">
        <f aca="true" t="shared" si="9" ref="M11">L11*4</f>
        <v>0</v>
      </c>
      <c r="N11" s="128">
        <v>0</v>
      </c>
      <c r="O11" s="108">
        <f aca="true" t="shared" si="10" ref="O11">N11*4</f>
        <v>0</v>
      </c>
      <c r="P11" s="128">
        <v>0</v>
      </c>
      <c r="Q11" s="108">
        <f aca="true" t="shared" si="11" ref="Q11">P11*4</f>
        <v>0</v>
      </c>
      <c r="R11" s="121">
        <v>0</v>
      </c>
      <c r="S11" s="108">
        <f aca="true" t="shared" si="12" ref="S11">R11*4</f>
        <v>0</v>
      </c>
    </row>
    <row r="12" spans="2:19" ht="24" customHeight="1" thickBot="1">
      <c r="B12" s="136"/>
      <c r="C12" s="116" t="s">
        <v>42</v>
      </c>
      <c r="D12" s="125">
        <v>20</v>
      </c>
      <c r="E12" s="109">
        <f t="shared" si="0"/>
        <v>80</v>
      </c>
      <c r="F12" s="125">
        <v>19</v>
      </c>
      <c r="G12" s="110">
        <f t="shared" si="0"/>
        <v>76</v>
      </c>
      <c r="H12" s="125">
        <v>15</v>
      </c>
      <c r="I12" s="110">
        <f aca="true" t="shared" si="13" ref="I12">H12*4</f>
        <v>60</v>
      </c>
      <c r="J12" s="125">
        <v>16</v>
      </c>
      <c r="K12" s="110">
        <f aca="true" t="shared" si="14" ref="K12">J12*4</f>
        <v>64</v>
      </c>
      <c r="L12" s="125">
        <v>20</v>
      </c>
      <c r="M12" s="110">
        <f aca="true" t="shared" si="15" ref="M12">L12*4</f>
        <v>80</v>
      </c>
      <c r="N12" s="129">
        <v>20</v>
      </c>
      <c r="O12" s="110">
        <f aca="true" t="shared" si="16" ref="O12">N12*4</f>
        <v>80</v>
      </c>
      <c r="P12" s="129">
        <v>16</v>
      </c>
      <c r="Q12" s="110">
        <f aca="true" t="shared" si="17" ref="Q12">P12*4</f>
        <v>64</v>
      </c>
      <c r="R12" s="122">
        <v>15</v>
      </c>
      <c r="S12" s="110">
        <f aca="true" t="shared" si="18" ref="S12">R12*4</f>
        <v>60</v>
      </c>
    </row>
    <row r="14" spans="3:19" ht="15">
      <c r="C14" s="39"/>
      <c r="L14" s="40"/>
      <c r="M14" s="40"/>
      <c r="O14" s="40"/>
      <c r="P14" s="40"/>
      <c r="Q14" s="40"/>
      <c r="S14" s="40"/>
    </row>
    <row r="15" ht="15">
      <c r="C15" s="38"/>
    </row>
    <row r="16" ht="15">
      <c r="C16" s="38"/>
    </row>
    <row r="17" ht="15">
      <c r="C17" s="38"/>
    </row>
  </sheetData>
  <mergeCells count="14">
    <mergeCell ref="B6:C6"/>
    <mergeCell ref="B7:C7"/>
    <mergeCell ref="B8:B12"/>
    <mergeCell ref="B2:S2"/>
    <mergeCell ref="D5:E5"/>
    <mergeCell ref="F5:G5"/>
    <mergeCell ref="H5:I5"/>
    <mergeCell ref="J5:K5"/>
    <mergeCell ref="P5:Q5"/>
    <mergeCell ref="R5:S5"/>
    <mergeCell ref="B3:S3"/>
    <mergeCell ref="B5:C5"/>
    <mergeCell ref="L5:M5"/>
    <mergeCell ref="N5:O5"/>
  </mergeCells>
  <printOptions/>
  <pageMargins left="0.2362204724409449" right="0.2362204724409449" top="0.7480314960629921" bottom="0.35433070866141736" header="0.31496062992125984" footer="0.31496062992125984"/>
  <pageSetup fitToHeight="1" fitToWidth="1" horizontalDpi="300" verticalDpi="300" orientation="landscape" paperSize="9" scale="84" r:id="rId1"/>
  <headerFooter>
    <oddHeader xml:space="preserve">&amp;L&amp;"Arial,Obyčejné"&amp;10&amp;K01+048PŘÍLOHA č. 8 Zadávací dokumentace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45" t="s">
        <v>24</v>
      </c>
      <c r="B2" s="146"/>
      <c r="C2" s="146"/>
      <c r="D2" s="146"/>
      <c r="E2" s="146"/>
      <c r="F2" s="147"/>
      <c r="G2" s="147"/>
      <c r="H2" s="148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workbookViewId="0" topLeftCell="A1">
      <selection activeCell="B2" sqref="B2:G2"/>
    </sheetView>
  </sheetViews>
  <sheetFormatPr defaultColWidth="9.140625" defaultRowHeight="15"/>
  <cols>
    <col min="1" max="1" width="0.9921875" style="64" customWidth="1"/>
    <col min="2" max="2" width="19.140625" style="64" customWidth="1"/>
    <col min="3" max="3" width="26.8515625" style="64" customWidth="1"/>
    <col min="4" max="7" width="14.421875" style="64" customWidth="1"/>
    <col min="8" max="8" width="17.8515625" style="64" customWidth="1"/>
    <col min="9" max="9" width="18.00390625" style="64" customWidth="1"/>
    <col min="10" max="10" width="15.421875" style="64" bestFit="1" customWidth="1"/>
    <col min="11" max="16384" width="9.140625" style="64" customWidth="1"/>
  </cols>
  <sheetData>
    <row r="1" ht="5.25" customHeight="1">
      <c r="C1" s="65"/>
    </row>
    <row r="2" spans="2:15" ht="18" customHeight="1" thickBot="1">
      <c r="B2" s="161" t="s">
        <v>127</v>
      </c>
      <c r="C2" s="161"/>
      <c r="D2" s="161"/>
      <c r="E2" s="161"/>
      <c r="F2" s="161"/>
      <c r="G2" s="161"/>
      <c r="H2" s="66"/>
      <c r="I2" s="65"/>
      <c r="J2" s="65"/>
      <c r="K2" s="65"/>
      <c r="L2" s="65"/>
      <c r="M2" s="65"/>
      <c r="N2" s="65"/>
      <c r="O2" s="65"/>
    </row>
    <row r="3" spans="2:8" s="65" customFormat="1" ht="18" customHeight="1" thickBot="1">
      <c r="B3" s="177" t="s">
        <v>62</v>
      </c>
      <c r="C3" s="178"/>
      <c r="D3" s="178"/>
      <c r="E3" s="178"/>
      <c r="F3" s="178"/>
      <c r="G3" s="179"/>
      <c r="H3" s="75"/>
    </row>
    <row r="4" ht="5.25" customHeight="1" thickBot="1"/>
    <row r="5" spans="3:8" ht="12.75" customHeight="1">
      <c r="C5" s="65"/>
      <c r="D5" s="171" t="s">
        <v>56</v>
      </c>
      <c r="E5" s="172"/>
      <c r="F5" s="173" t="s">
        <v>57</v>
      </c>
      <c r="G5" s="172"/>
      <c r="H5" s="69"/>
    </row>
    <row r="6" spans="3:8" ht="12.75" customHeight="1" thickBot="1">
      <c r="C6" s="65"/>
      <c r="D6" s="67" t="s">
        <v>58</v>
      </c>
      <c r="E6" s="63" t="s">
        <v>59</v>
      </c>
      <c r="F6" s="95" t="s">
        <v>58</v>
      </c>
      <c r="G6" s="63" t="s">
        <v>59</v>
      </c>
      <c r="H6" s="69"/>
    </row>
    <row r="7" spans="2:8" ht="12.75" customHeight="1">
      <c r="B7" s="167" t="s">
        <v>116</v>
      </c>
      <c r="C7" s="90" t="s">
        <v>66</v>
      </c>
      <c r="D7" s="68" t="s">
        <v>87</v>
      </c>
      <c r="E7" s="81" t="s">
        <v>86</v>
      </c>
      <c r="F7" s="96" t="s">
        <v>87</v>
      </c>
      <c r="G7" s="81" t="s">
        <v>86</v>
      </c>
      <c r="H7" s="70"/>
    </row>
    <row r="8" spans="2:8" ht="12.75" customHeight="1" thickBot="1">
      <c r="B8" s="168"/>
      <c r="C8" s="91" t="s">
        <v>67</v>
      </c>
      <c r="D8" s="101" t="s">
        <v>91</v>
      </c>
      <c r="E8" s="82" t="s">
        <v>89</v>
      </c>
      <c r="F8" s="97" t="s">
        <v>91</v>
      </c>
      <c r="G8" s="82" t="s">
        <v>89</v>
      </c>
      <c r="H8" s="72"/>
    </row>
    <row r="9" spans="2:9" ht="12.75" customHeight="1">
      <c r="B9" s="164" t="s">
        <v>117</v>
      </c>
      <c r="C9" s="94" t="s">
        <v>77</v>
      </c>
      <c r="D9" s="77" t="s">
        <v>93</v>
      </c>
      <c r="E9" s="88" t="s">
        <v>88</v>
      </c>
      <c r="F9" s="100" t="s">
        <v>93</v>
      </c>
      <c r="G9" s="88" t="s">
        <v>88</v>
      </c>
      <c r="H9" s="70"/>
      <c r="I9" s="76"/>
    </row>
    <row r="10" spans="2:9" ht="12.75" customHeight="1">
      <c r="B10" s="165"/>
      <c r="C10" s="92" t="s">
        <v>78</v>
      </c>
      <c r="D10" s="102" t="s">
        <v>91</v>
      </c>
      <c r="E10" s="84" t="s">
        <v>89</v>
      </c>
      <c r="F10" s="98" t="s">
        <v>91</v>
      </c>
      <c r="G10" s="84" t="s">
        <v>89</v>
      </c>
      <c r="H10" s="70"/>
      <c r="I10" s="76"/>
    </row>
    <row r="11" spans="2:9" ht="12.75" customHeight="1" thickBot="1">
      <c r="B11" s="166"/>
      <c r="C11" s="93" t="s">
        <v>79</v>
      </c>
      <c r="D11" s="103" t="s">
        <v>91</v>
      </c>
      <c r="E11" s="86" t="s">
        <v>61</v>
      </c>
      <c r="F11" s="99" t="s">
        <v>91</v>
      </c>
      <c r="G11" s="86" t="s">
        <v>61</v>
      </c>
      <c r="H11" s="70"/>
      <c r="I11" s="76"/>
    </row>
    <row r="12" spans="2:8" ht="12.75" customHeight="1">
      <c r="B12" s="169" t="s">
        <v>118</v>
      </c>
      <c r="C12" s="90" t="s">
        <v>68</v>
      </c>
      <c r="D12" s="68" t="s">
        <v>95</v>
      </c>
      <c r="E12" s="81" t="s">
        <v>61</v>
      </c>
      <c r="F12" s="96" t="s">
        <v>95</v>
      </c>
      <c r="G12" s="81" t="s">
        <v>61</v>
      </c>
      <c r="H12" s="73"/>
    </row>
    <row r="13" spans="2:8" ht="12.75" customHeight="1">
      <c r="B13" s="165"/>
      <c r="C13" s="92" t="s">
        <v>69</v>
      </c>
      <c r="D13" s="102" t="s">
        <v>95</v>
      </c>
      <c r="E13" s="83" t="s">
        <v>88</v>
      </c>
      <c r="F13" s="98" t="s">
        <v>95</v>
      </c>
      <c r="G13" s="83" t="s">
        <v>88</v>
      </c>
      <c r="H13" s="74"/>
    </row>
    <row r="14" spans="2:9" ht="12.75" customHeight="1" thickBot="1">
      <c r="B14" s="166"/>
      <c r="C14" s="93" t="s">
        <v>72</v>
      </c>
      <c r="D14" s="103" t="s">
        <v>95</v>
      </c>
      <c r="E14" s="86" t="s">
        <v>89</v>
      </c>
      <c r="F14" s="99" t="s">
        <v>95</v>
      </c>
      <c r="G14" s="86" t="s">
        <v>89</v>
      </c>
      <c r="H14" s="70"/>
      <c r="I14" s="76"/>
    </row>
    <row r="15" spans="2:9" ht="12.75" customHeight="1">
      <c r="B15" s="169" t="s">
        <v>122</v>
      </c>
      <c r="C15" s="90" t="s">
        <v>80</v>
      </c>
      <c r="D15" s="68" t="s">
        <v>92</v>
      </c>
      <c r="E15" s="81" t="s">
        <v>89</v>
      </c>
      <c r="F15" s="96" t="s">
        <v>92</v>
      </c>
      <c r="G15" s="81" t="s">
        <v>89</v>
      </c>
      <c r="H15" s="70"/>
      <c r="I15" s="76"/>
    </row>
    <row r="16" spans="2:9" ht="12.75" customHeight="1" thickBot="1">
      <c r="B16" s="170"/>
      <c r="C16" s="91" t="s">
        <v>81</v>
      </c>
      <c r="D16" s="101" t="s">
        <v>92</v>
      </c>
      <c r="E16" s="82" t="s">
        <v>61</v>
      </c>
      <c r="F16" s="97" t="s">
        <v>92</v>
      </c>
      <c r="G16" s="82" t="s">
        <v>61</v>
      </c>
      <c r="H16" s="70"/>
      <c r="I16" s="76"/>
    </row>
    <row r="17" spans="2:9" ht="12.75" customHeight="1">
      <c r="B17" s="164" t="s">
        <v>123</v>
      </c>
      <c r="C17" s="94" t="s">
        <v>82</v>
      </c>
      <c r="D17" s="77" t="s">
        <v>87</v>
      </c>
      <c r="E17" s="87" t="s">
        <v>89</v>
      </c>
      <c r="F17" s="100" t="s">
        <v>87</v>
      </c>
      <c r="G17" s="87" t="s">
        <v>89</v>
      </c>
      <c r="H17" s="70"/>
      <c r="I17" s="76"/>
    </row>
    <row r="18" spans="2:9" ht="12.75" customHeight="1">
      <c r="B18" s="165"/>
      <c r="C18" s="92" t="s">
        <v>83</v>
      </c>
      <c r="D18" s="102" t="s">
        <v>91</v>
      </c>
      <c r="E18" s="84" t="s">
        <v>61</v>
      </c>
      <c r="F18" s="98" t="s">
        <v>91</v>
      </c>
      <c r="G18" s="84" t="s">
        <v>61</v>
      </c>
      <c r="H18" s="70"/>
      <c r="I18" s="76"/>
    </row>
    <row r="19" spans="2:9" ht="12.75" customHeight="1">
      <c r="B19" s="165"/>
      <c r="C19" s="92" t="s">
        <v>84</v>
      </c>
      <c r="D19" s="102" t="s">
        <v>91</v>
      </c>
      <c r="E19" s="83" t="s">
        <v>88</v>
      </c>
      <c r="F19" s="98" t="s">
        <v>91</v>
      </c>
      <c r="G19" s="83" t="s">
        <v>88</v>
      </c>
      <c r="H19" s="70"/>
      <c r="I19" s="76"/>
    </row>
    <row r="20" spans="2:8" ht="12.75" customHeight="1" thickBot="1">
      <c r="B20" s="170"/>
      <c r="C20" s="91" t="s">
        <v>85</v>
      </c>
      <c r="D20" s="101" t="s">
        <v>91</v>
      </c>
      <c r="E20" s="85" t="s">
        <v>90</v>
      </c>
      <c r="F20" s="97" t="s">
        <v>91</v>
      </c>
      <c r="G20" s="85" t="s">
        <v>90</v>
      </c>
      <c r="H20" s="71"/>
    </row>
    <row r="21" spans="2:9" ht="12.75" customHeight="1">
      <c r="B21" s="169" t="s">
        <v>119</v>
      </c>
      <c r="C21" s="90" t="s">
        <v>70</v>
      </c>
      <c r="D21" s="68" t="s">
        <v>93</v>
      </c>
      <c r="E21" s="81" t="s">
        <v>89</v>
      </c>
      <c r="F21" s="96" t="s">
        <v>93</v>
      </c>
      <c r="G21" s="81" t="s">
        <v>89</v>
      </c>
      <c r="H21" s="70"/>
      <c r="I21" s="76"/>
    </row>
    <row r="22" spans="2:9" ht="12.75" customHeight="1" thickBot="1">
      <c r="B22" s="170"/>
      <c r="C22" s="91" t="s">
        <v>71</v>
      </c>
      <c r="D22" s="101" t="s">
        <v>93</v>
      </c>
      <c r="E22" s="82" t="s">
        <v>61</v>
      </c>
      <c r="F22" s="97" t="s">
        <v>93</v>
      </c>
      <c r="G22" s="82" t="s">
        <v>61</v>
      </c>
      <c r="H22" s="70"/>
      <c r="I22" s="76"/>
    </row>
    <row r="23" spans="2:9" ht="12.75" customHeight="1">
      <c r="B23" s="164" t="s">
        <v>120</v>
      </c>
      <c r="C23" s="94" t="s">
        <v>73</v>
      </c>
      <c r="D23" s="77" t="s">
        <v>94</v>
      </c>
      <c r="E23" s="87" t="s">
        <v>89</v>
      </c>
      <c r="F23" s="100" t="s">
        <v>94</v>
      </c>
      <c r="G23" s="87" t="s">
        <v>89</v>
      </c>
      <c r="H23" s="70"/>
      <c r="I23" s="76"/>
    </row>
    <row r="24" spans="2:9" ht="12.75" customHeight="1" thickBot="1">
      <c r="B24" s="166"/>
      <c r="C24" s="93" t="s">
        <v>74</v>
      </c>
      <c r="D24" s="103" t="s">
        <v>94</v>
      </c>
      <c r="E24" s="86" t="s">
        <v>61</v>
      </c>
      <c r="F24" s="99" t="s">
        <v>94</v>
      </c>
      <c r="G24" s="86" t="s">
        <v>61</v>
      </c>
      <c r="H24" s="70"/>
      <c r="I24" s="76"/>
    </row>
    <row r="25" spans="2:9" ht="12.75" customHeight="1">
      <c r="B25" s="169" t="s">
        <v>121</v>
      </c>
      <c r="C25" s="90" t="s">
        <v>75</v>
      </c>
      <c r="D25" s="68" t="s">
        <v>94</v>
      </c>
      <c r="E25" s="89" t="s">
        <v>88</v>
      </c>
      <c r="F25" s="96" t="s">
        <v>94</v>
      </c>
      <c r="G25" s="89" t="s">
        <v>88</v>
      </c>
      <c r="H25" s="70"/>
      <c r="I25" s="76"/>
    </row>
    <row r="26" spans="2:9" ht="12.75" customHeight="1" thickBot="1">
      <c r="B26" s="170"/>
      <c r="C26" s="91" t="s">
        <v>76</v>
      </c>
      <c r="D26" s="101" t="s">
        <v>94</v>
      </c>
      <c r="E26" s="85" t="s">
        <v>90</v>
      </c>
      <c r="F26" s="97" t="s">
        <v>94</v>
      </c>
      <c r="G26" s="85" t="s">
        <v>90</v>
      </c>
      <c r="H26" s="70"/>
      <c r="I26" s="76"/>
    </row>
    <row r="27" ht="5.25" customHeight="1" thickBot="1"/>
    <row r="28" spans="3:7" ht="12.75" customHeight="1" thickBot="1">
      <c r="C28" s="69"/>
      <c r="D28" s="153" t="s">
        <v>60</v>
      </c>
      <c r="E28" s="154"/>
      <c r="F28" s="154"/>
      <c r="G28" s="155"/>
    </row>
    <row r="29" spans="2:7" ht="12.75" customHeight="1">
      <c r="B29" s="162" t="s">
        <v>116</v>
      </c>
      <c r="C29" s="90" t="s">
        <v>66</v>
      </c>
      <c r="D29" s="151" t="s">
        <v>97</v>
      </c>
      <c r="E29" s="152"/>
      <c r="F29" s="152"/>
      <c r="G29" s="79" t="s">
        <v>96</v>
      </c>
    </row>
    <row r="30" spans="2:7" ht="12.75" customHeight="1" thickBot="1">
      <c r="B30" s="163"/>
      <c r="C30" s="91" t="s">
        <v>67</v>
      </c>
      <c r="D30" s="149" t="s">
        <v>98</v>
      </c>
      <c r="E30" s="150"/>
      <c r="F30" s="150"/>
      <c r="G30" s="80" t="s">
        <v>126</v>
      </c>
    </row>
    <row r="31" spans="2:7" ht="12.75" customHeight="1">
      <c r="B31" s="174" t="s">
        <v>117</v>
      </c>
      <c r="C31" s="90" t="s">
        <v>77</v>
      </c>
      <c r="D31" s="151" t="s">
        <v>107</v>
      </c>
      <c r="E31" s="152"/>
      <c r="F31" s="152"/>
      <c r="G31" s="79" t="s">
        <v>100</v>
      </c>
    </row>
    <row r="32" spans="2:7" ht="12.75" customHeight="1">
      <c r="B32" s="176"/>
      <c r="C32" s="92" t="s">
        <v>78</v>
      </c>
      <c r="D32" s="159" t="s">
        <v>108</v>
      </c>
      <c r="E32" s="160"/>
      <c r="F32" s="160"/>
      <c r="G32" s="105" t="s">
        <v>100</v>
      </c>
    </row>
    <row r="33" spans="2:7" ht="12.75" customHeight="1" thickBot="1">
      <c r="B33" s="175"/>
      <c r="C33" s="91" t="s">
        <v>79</v>
      </c>
      <c r="D33" s="149" t="s">
        <v>109</v>
      </c>
      <c r="E33" s="150"/>
      <c r="F33" s="150"/>
      <c r="G33" s="80" t="s">
        <v>96</v>
      </c>
    </row>
    <row r="34" spans="2:7" ht="12.75" customHeight="1">
      <c r="B34" s="187" t="s">
        <v>118</v>
      </c>
      <c r="C34" s="94" t="s">
        <v>68</v>
      </c>
      <c r="D34" s="183" t="s">
        <v>99</v>
      </c>
      <c r="E34" s="184"/>
      <c r="F34" s="184"/>
      <c r="G34" s="104" t="s">
        <v>100</v>
      </c>
    </row>
    <row r="35" spans="2:7" ht="12.75" customHeight="1">
      <c r="B35" s="176"/>
      <c r="C35" s="92" t="s">
        <v>69</v>
      </c>
      <c r="D35" s="159" t="s">
        <v>101</v>
      </c>
      <c r="E35" s="160"/>
      <c r="F35" s="160"/>
      <c r="G35" s="105" t="s">
        <v>96</v>
      </c>
    </row>
    <row r="36" spans="2:7" ht="12.75" customHeight="1" thickBot="1">
      <c r="B36" s="188"/>
      <c r="C36" s="93" t="s">
        <v>72</v>
      </c>
      <c r="D36" s="185" t="s">
        <v>104</v>
      </c>
      <c r="E36" s="186"/>
      <c r="F36" s="186"/>
      <c r="G36" s="106" t="s">
        <v>100</v>
      </c>
    </row>
    <row r="37" spans="2:7" ht="12.75" customHeight="1">
      <c r="B37" s="174" t="s">
        <v>122</v>
      </c>
      <c r="C37" s="90" t="s">
        <v>80</v>
      </c>
      <c r="D37" s="151" t="s">
        <v>110</v>
      </c>
      <c r="E37" s="152"/>
      <c r="F37" s="152"/>
      <c r="G37" s="79" t="s">
        <v>96</v>
      </c>
    </row>
    <row r="38" spans="2:7" ht="12.75" customHeight="1" thickBot="1">
      <c r="B38" s="175"/>
      <c r="C38" s="91" t="s">
        <v>81</v>
      </c>
      <c r="D38" s="149" t="s">
        <v>114</v>
      </c>
      <c r="E38" s="150"/>
      <c r="F38" s="150"/>
      <c r="G38" s="80" t="s">
        <v>100</v>
      </c>
    </row>
    <row r="39" spans="2:7" ht="12.75" customHeight="1">
      <c r="B39" s="174" t="s">
        <v>123</v>
      </c>
      <c r="C39" s="90" t="s">
        <v>82</v>
      </c>
      <c r="D39" s="151" t="s">
        <v>113</v>
      </c>
      <c r="E39" s="152"/>
      <c r="F39" s="152"/>
      <c r="G39" s="79" t="s">
        <v>96</v>
      </c>
    </row>
    <row r="40" spans="2:7" ht="12.75" customHeight="1">
      <c r="B40" s="176"/>
      <c r="C40" s="92" t="s">
        <v>83</v>
      </c>
      <c r="D40" s="159" t="s">
        <v>112</v>
      </c>
      <c r="E40" s="160"/>
      <c r="F40" s="160"/>
      <c r="G40" s="105" t="s">
        <v>100</v>
      </c>
    </row>
    <row r="41" spans="2:7" ht="12.75" customHeight="1">
      <c r="B41" s="176"/>
      <c r="C41" s="92" t="s">
        <v>84</v>
      </c>
      <c r="D41" s="159" t="s">
        <v>111</v>
      </c>
      <c r="E41" s="160"/>
      <c r="F41" s="160"/>
      <c r="G41" s="105" t="s">
        <v>100</v>
      </c>
    </row>
    <row r="42" spans="2:7" ht="12.75" customHeight="1" thickBot="1">
      <c r="B42" s="175"/>
      <c r="C42" s="91" t="s">
        <v>85</v>
      </c>
      <c r="D42" s="158" t="s">
        <v>125</v>
      </c>
      <c r="E42" s="150"/>
      <c r="F42" s="150"/>
      <c r="G42" s="80"/>
    </row>
    <row r="43" spans="2:7" ht="12.75" customHeight="1">
      <c r="B43" s="174" t="s">
        <v>119</v>
      </c>
      <c r="C43" s="90" t="s">
        <v>70</v>
      </c>
      <c r="D43" s="181" t="s">
        <v>102</v>
      </c>
      <c r="E43" s="182"/>
      <c r="F43" s="182"/>
      <c r="G43" s="79" t="s">
        <v>100</v>
      </c>
    </row>
    <row r="44" spans="2:7" ht="12.75" customHeight="1" thickBot="1">
      <c r="B44" s="175"/>
      <c r="C44" s="91" t="s">
        <v>71</v>
      </c>
      <c r="D44" s="149" t="s">
        <v>115</v>
      </c>
      <c r="E44" s="150"/>
      <c r="F44" s="150"/>
      <c r="G44" s="80" t="s">
        <v>100</v>
      </c>
    </row>
    <row r="45" spans="2:7" ht="12.75" customHeight="1">
      <c r="B45" s="187" t="s">
        <v>120</v>
      </c>
      <c r="C45" s="94" t="s">
        <v>73</v>
      </c>
      <c r="D45" s="183" t="s">
        <v>103</v>
      </c>
      <c r="E45" s="184"/>
      <c r="F45" s="184"/>
      <c r="G45" s="104" t="s">
        <v>100</v>
      </c>
    </row>
    <row r="46" spans="2:7" ht="12.75" customHeight="1" thickBot="1">
      <c r="B46" s="188"/>
      <c r="C46" s="93" t="s">
        <v>74</v>
      </c>
      <c r="D46" s="156" t="s">
        <v>105</v>
      </c>
      <c r="E46" s="157"/>
      <c r="F46" s="157"/>
      <c r="G46" s="106" t="s">
        <v>100</v>
      </c>
    </row>
    <row r="47" spans="2:7" ht="12.75" customHeight="1">
      <c r="B47" s="174" t="s">
        <v>121</v>
      </c>
      <c r="C47" s="90" t="s">
        <v>75</v>
      </c>
      <c r="D47" s="151" t="s">
        <v>124</v>
      </c>
      <c r="E47" s="152"/>
      <c r="F47" s="152"/>
      <c r="G47" s="79" t="s">
        <v>100</v>
      </c>
    </row>
    <row r="48" spans="2:7" ht="12.75" customHeight="1" thickBot="1">
      <c r="B48" s="175"/>
      <c r="C48" s="91" t="s">
        <v>76</v>
      </c>
      <c r="D48" s="158" t="s">
        <v>106</v>
      </c>
      <c r="E48" s="180"/>
      <c r="F48" s="180"/>
      <c r="G48" s="80" t="s">
        <v>100</v>
      </c>
    </row>
  </sheetData>
  <mergeCells count="41">
    <mergeCell ref="B37:B38"/>
    <mergeCell ref="B39:B42"/>
    <mergeCell ref="B34:B36"/>
    <mergeCell ref="B43:B44"/>
    <mergeCell ref="B45:B46"/>
    <mergeCell ref="B47:B48"/>
    <mergeCell ref="B31:B33"/>
    <mergeCell ref="B15:B16"/>
    <mergeCell ref="B17:B20"/>
    <mergeCell ref="B3:G3"/>
    <mergeCell ref="D33:F33"/>
    <mergeCell ref="D32:F32"/>
    <mergeCell ref="D31:F31"/>
    <mergeCell ref="D48:F48"/>
    <mergeCell ref="D47:F47"/>
    <mergeCell ref="D44:F44"/>
    <mergeCell ref="D43:F43"/>
    <mergeCell ref="D35:F35"/>
    <mergeCell ref="D34:F34"/>
    <mergeCell ref="D45:F45"/>
    <mergeCell ref="D36:F36"/>
    <mergeCell ref="B2:G2"/>
    <mergeCell ref="B29:B30"/>
    <mergeCell ref="B9:B11"/>
    <mergeCell ref="B7:B8"/>
    <mergeCell ref="B12:B14"/>
    <mergeCell ref="B21:B22"/>
    <mergeCell ref="B23:B24"/>
    <mergeCell ref="B25:B26"/>
    <mergeCell ref="D30:F30"/>
    <mergeCell ref="D5:E5"/>
    <mergeCell ref="F5:G5"/>
    <mergeCell ref="D38:F38"/>
    <mergeCell ref="D37:F37"/>
    <mergeCell ref="D29:F29"/>
    <mergeCell ref="D28:G28"/>
    <mergeCell ref="D46:F46"/>
    <mergeCell ref="D42:F42"/>
    <mergeCell ref="D41:F41"/>
    <mergeCell ref="D40:F40"/>
    <mergeCell ref="D39:F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Header xml:space="preserve">&amp;L&amp;"Arial,Obyčejné"&amp;10&amp;K01+047PŘÍLOHA č. 8 Zadávací dokumentace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workbookViewId="0" topLeftCell="A1">
      <selection activeCell="B3" sqref="B3:J3"/>
    </sheetView>
  </sheetViews>
  <sheetFormatPr defaultColWidth="9.140625" defaultRowHeight="15"/>
  <cols>
    <col min="1" max="1" width="0.9921875" style="45" customWidth="1"/>
    <col min="2" max="2" width="8.7109375" style="45" customWidth="1"/>
    <col min="3" max="3" width="39.00390625" style="45" customWidth="1"/>
    <col min="4" max="5" width="13.7109375" style="45" customWidth="1"/>
    <col min="6" max="6" width="11.140625" style="45" customWidth="1"/>
    <col min="7" max="8" width="13.7109375" style="45" customWidth="1"/>
    <col min="9" max="10" width="16.421875" style="45" customWidth="1"/>
    <col min="11" max="11" width="13.7109375" style="45" customWidth="1"/>
    <col min="12" max="12" width="15.421875" style="45" bestFit="1" customWidth="1"/>
    <col min="13" max="16384" width="9.140625" style="45" customWidth="1"/>
  </cols>
  <sheetData>
    <row r="1" ht="5.25" customHeight="1">
      <c r="C1" s="46"/>
    </row>
    <row r="2" spans="2:10" ht="18" customHeight="1" thickBot="1">
      <c r="B2" s="137" t="s">
        <v>127</v>
      </c>
      <c r="C2" s="137"/>
      <c r="D2" s="137"/>
      <c r="E2" s="137"/>
      <c r="F2" s="137"/>
      <c r="G2" s="137"/>
      <c r="H2" s="137"/>
      <c r="I2" s="137"/>
      <c r="J2" s="137"/>
    </row>
    <row r="3" spans="2:10" ht="18" customHeight="1" thickBot="1">
      <c r="B3" s="141" t="s">
        <v>65</v>
      </c>
      <c r="C3" s="142"/>
      <c r="D3" s="142"/>
      <c r="E3" s="142"/>
      <c r="F3" s="142"/>
      <c r="G3" s="142"/>
      <c r="H3" s="142"/>
      <c r="I3" s="142"/>
      <c r="J3" s="143"/>
    </row>
    <row r="4" ht="6" customHeight="1"/>
    <row r="5" spans="2:10" ht="18" customHeight="1">
      <c r="B5" s="197" t="s">
        <v>63</v>
      </c>
      <c r="C5" s="197"/>
      <c r="D5" s="197"/>
      <c r="E5" s="197"/>
      <c r="F5" s="197"/>
      <c r="G5" s="197"/>
      <c r="H5" s="197"/>
      <c r="I5" s="197"/>
      <c r="J5" s="197"/>
    </row>
    <row r="6" ht="6" customHeight="1" thickBot="1"/>
    <row r="7" spans="2:10" ht="15" customHeight="1" thickBot="1">
      <c r="B7" s="189" t="s">
        <v>116</v>
      </c>
      <c r="C7" s="190"/>
      <c r="D7" s="190"/>
      <c r="E7" s="190"/>
      <c r="F7" s="190"/>
      <c r="G7" s="190"/>
      <c r="H7" s="190"/>
      <c r="I7" s="190"/>
      <c r="J7" s="191"/>
    </row>
    <row r="8" spans="2:10" ht="45.75" customHeight="1" thickBot="1">
      <c r="B8" s="192" t="s">
        <v>50</v>
      </c>
      <c r="C8" s="193"/>
      <c r="D8" s="78" t="s">
        <v>48</v>
      </c>
      <c r="E8" s="42" t="s">
        <v>49</v>
      </c>
      <c r="F8" s="42" t="s">
        <v>47</v>
      </c>
      <c r="G8" s="42" t="s">
        <v>54</v>
      </c>
      <c r="H8" s="41" t="s">
        <v>55</v>
      </c>
      <c r="I8" s="44" t="s">
        <v>52</v>
      </c>
      <c r="J8" s="44" t="s">
        <v>53</v>
      </c>
    </row>
    <row r="9" spans="2:10" ht="15" customHeight="1">
      <c r="B9" s="134" t="s">
        <v>51</v>
      </c>
      <c r="C9" s="47" t="s">
        <v>38</v>
      </c>
      <c r="D9" s="48">
        <v>0</v>
      </c>
      <c r="E9" s="49">
        <f>D9*1.21</f>
        <v>0</v>
      </c>
      <c r="F9" s="50">
        <v>200</v>
      </c>
      <c r="G9" s="49">
        <f>D9*F9</f>
        <v>0</v>
      </c>
      <c r="H9" s="51">
        <f>E9*F9</f>
        <v>0</v>
      </c>
      <c r="I9" s="194">
        <f>SUM(G9:G13)</f>
        <v>0</v>
      </c>
      <c r="J9" s="194">
        <f>SUM(H9:H13)</f>
        <v>0</v>
      </c>
    </row>
    <row r="10" spans="2:10" ht="15" customHeight="1">
      <c r="B10" s="135"/>
      <c r="C10" s="52" t="s">
        <v>39</v>
      </c>
      <c r="D10" s="53">
        <v>0</v>
      </c>
      <c r="E10" s="54">
        <f aca="true" t="shared" si="0" ref="E10:E13">D10*1.21</f>
        <v>0</v>
      </c>
      <c r="F10" s="55">
        <v>0</v>
      </c>
      <c r="G10" s="54">
        <f aca="true" t="shared" si="1" ref="G10:G13">D10*F10</f>
        <v>0</v>
      </c>
      <c r="H10" s="56">
        <f aca="true" t="shared" si="2" ref="H10:H13">E10*F10</f>
        <v>0</v>
      </c>
      <c r="I10" s="195"/>
      <c r="J10" s="195"/>
    </row>
    <row r="11" spans="2:10" ht="15" customHeight="1">
      <c r="B11" s="135"/>
      <c r="C11" s="52" t="s">
        <v>40</v>
      </c>
      <c r="D11" s="53">
        <v>0</v>
      </c>
      <c r="E11" s="54">
        <f t="shared" si="0"/>
        <v>0</v>
      </c>
      <c r="F11" s="55">
        <v>33520</v>
      </c>
      <c r="G11" s="54">
        <f t="shared" si="1"/>
        <v>0</v>
      </c>
      <c r="H11" s="56">
        <f t="shared" si="2"/>
        <v>0</v>
      </c>
      <c r="I11" s="195"/>
      <c r="J11" s="195"/>
    </row>
    <row r="12" spans="2:10" ht="15" customHeight="1">
      <c r="B12" s="135"/>
      <c r="C12" s="52" t="s">
        <v>41</v>
      </c>
      <c r="D12" s="53">
        <v>0</v>
      </c>
      <c r="E12" s="54">
        <f t="shared" si="0"/>
        <v>0</v>
      </c>
      <c r="F12" s="55">
        <v>0</v>
      </c>
      <c r="G12" s="54">
        <f t="shared" si="1"/>
        <v>0</v>
      </c>
      <c r="H12" s="56">
        <f t="shared" si="2"/>
        <v>0</v>
      </c>
      <c r="I12" s="195"/>
      <c r="J12" s="195"/>
    </row>
    <row r="13" spans="2:10" ht="15" customHeight="1" thickBot="1">
      <c r="B13" s="136"/>
      <c r="C13" s="57" t="s">
        <v>42</v>
      </c>
      <c r="D13" s="58">
        <v>0</v>
      </c>
      <c r="E13" s="59">
        <f t="shared" si="0"/>
        <v>0</v>
      </c>
      <c r="F13" s="60">
        <v>80</v>
      </c>
      <c r="G13" s="59">
        <f t="shared" si="1"/>
        <v>0</v>
      </c>
      <c r="H13" s="61">
        <f t="shared" si="2"/>
        <v>0</v>
      </c>
      <c r="I13" s="196"/>
      <c r="J13" s="196"/>
    </row>
    <row r="14" ht="5.25" customHeight="1" thickBot="1">
      <c r="G14" s="62"/>
    </row>
    <row r="15" spans="2:10" ht="15" customHeight="1" thickBot="1">
      <c r="B15" s="189" t="s">
        <v>117</v>
      </c>
      <c r="C15" s="190"/>
      <c r="D15" s="190"/>
      <c r="E15" s="190"/>
      <c r="F15" s="190"/>
      <c r="G15" s="190"/>
      <c r="H15" s="190"/>
      <c r="I15" s="190"/>
      <c r="J15" s="191"/>
    </row>
    <row r="16" spans="2:10" ht="45.75" customHeight="1" thickBot="1">
      <c r="B16" s="192" t="s">
        <v>50</v>
      </c>
      <c r="C16" s="193"/>
      <c r="D16" s="43" t="s">
        <v>48</v>
      </c>
      <c r="E16" s="42" t="s">
        <v>49</v>
      </c>
      <c r="F16" s="42" t="s">
        <v>47</v>
      </c>
      <c r="G16" s="42" t="s">
        <v>54</v>
      </c>
      <c r="H16" s="41" t="s">
        <v>55</v>
      </c>
      <c r="I16" s="44" t="s">
        <v>52</v>
      </c>
      <c r="J16" s="44" t="s">
        <v>53</v>
      </c>
    </row>
    <row r="17" spans="2:10" ht="15" customHeight="1">
      <c r="B17" s="134" t="s">
        <v>51</v>
      </c>
      <c r="C17" s="47" t="s">
        <v>38</v>
      </c>
      <c r="D17" s="48">
        <v>0</v>
      </c>
      <c r="E17" s="49">
        <f>D17*1.21</f>
        <v>0</v>
      </c>
      <c r="F17" s="50">
        <v>120</v>
      </c>
      <c r="G17" s="49">
        <f>D17*F17</f>
        <v>0</v>
      </c>
      <c r="H17" s="51">
        <f>E17*F17</f>
        <v>0</v>
      </c>
      <c r="I17" s="194">
        <f>SUM(G17:G21)</f>
        <v>0</v>
      </c>
      <c r="J17" s="194">
        <f>SUM(H17:H21)</f>
        <v>0</v>
      </c>
    </row>
    <row r="18" spans="2:10" ht="15" customHeight="1">
      <c r="B18" s="135"/>
      <c r="C18" s="52" t="s">
        <v>39</v>
      </c>
      <c r="D18" s="53">
        <v>0</v>
      </c>
      <c r="E18" s="54">
        <f aca="true" t="shared" si="3" ref="E18:E21">D18*1.21</f>
        <v>0</v>
      </c>
      <c r="F18" s="55">
        <v>0</v>
      </c>
      <c r="G18" s="54">
        <f aca="true" t="shared" si="4" ref="G18:G21">D18*F18</f>
        <v>0</v>
      </c>
      <c r="H18" s="56">
        <f aca="true" t="shared" si="5" ref="H18:H21">E18*F18</f>
        <v>0</v>
      </c>
      <c r="I18" s="195"/>
      <c r="J18" s="195"/>
    </row>
    <row r="19" spans="2:10" ht="15" customHeight="1">
      <c r="B19" s="135"/>
      <c r="C19" s="52" t="s">
        <v>40</v>
      </c>
      <c r="D19" s="53">
        <v>0</v>
      </c>
      <c r="E19" s="54">
        <f t="shared" si="3"/>
        <v>0</v>
      </c>
      <c r="F19" s="55">
        <v>4696</v>
      </c>
      <c r="G19" s="54">
        <f t="shared" si="4"/>
        <v>0</v>
      </c>
      <c r="H19" s="56">
        <f t="shared" si="5"/>
        <v>0</v>
      </c>
      <c r="I19" s="195"/>
      <c r="J19" s="195"/>
    </row>
    <row r="20" spans="2:10" ht="15" customHeight="1">
      <c r="B20" s="135"/>
      <c r="C20" s="52" t="s">
        <v>41</v>
      </c>
      <c r="D20" s="53">
        <v>0</v>
      </c>
      <c r="E20" s="54">
        <f t="shared" si="3"/>
        <v>0</v>
      </c>
      <c r="F20" s="55">
        <v>0</v>
      </c>
      <c r="G20" s="54">
        <f t="shared" si="4"/>
        <v>0</v>
      </c>
      <c r="H20" s="56">
        <f t="shared" si="5"/>
        <v>0</v>
      </c>
      <c r="I20" s="195"/>
      <c r="J20" s="195"/>
    </row>
    <row r="21" spans="2:10" ht="15" customHeight="1" thickBot="1">
      <c r="B21" s="136"/>
      <c r="C21" s="57" t="s">
        <v>42</v>
      </c>
      <c r="D21" s="58">
        <v>0</v>
      </c>
      <c r="E21" s="59">
        <f t="shared" si="3"/>
        <v>0</v>
      </c>
      <c r="F21" s="60">
        <v>76</v>
      </c>
      <c r="G21" s="59">
        <f t="shared" si="4"/>
        <v>0</v>
      </c>
      <c r="H21" s="61">
        <f t="shared" si="5"/>
        <v>0</v>
      </c>
      <c r="I21" s="196"/>
      <c r="J21" s="196"/>
    </row>
    <row r="22" ht="5.25" customHeight="1" thickBot="1"/>
    <row r="23" spans="2:10" ht="15" customHeight="1" thickBot="1">
      <c r="B23" s="189" t="s">
        <v>118</v>
      </c>
      <c r="C23" s="190"/>
      <c r="D23" s="190"/>
      <c r="E23" s="190"/>
      <c r="F23" s="190"/>
      <c r="G23" s="190"/>
      <c r="H23" s="190"/>
      <c r="I23" s="190"/>
      <c r="J23" s="191"/>
    </row>
    <row r="24" spans="2:10" ht="45.75" customHeight="1" thickBot="1">
      <c r="B24" s="192" t="s">
        <v>50</v>
      </c>
      <c r="C24" s="193"/>
      <c r="D24" s="43" t="s">
        <v>48</v>
      </c>
      <c r="E24" s="42" t="s">
        <v>49</v>
      </c>
      <c r="F24" s="42" t="s">
        <v>47</v>
      </c>
      <c r="G24" s="42" t="s">
        <v>54</v>
      </c>
      <c r="H24" s="41" t="s">
        <v>55</v>
      </c>
      <c r="I24" s="44" t="s">
        <v>52</v>
      </c>
      <c r="J24" s="44" t="s">
        <v>53</v>
      </c>
    </row>
    <row r="25" spans="2:10" ht="15" customHeight="1">
      <c r="B25" s="134" t="s">
        <v>51</v>
      </c>
      <c r="C25" s="47" t="s">
        <v>38</v>
      </c>
      <c r="D25" s="48">
        <v>0</v>
      </c>
      <c r="E25" s="49">
        <f>D25*1.21</f>
        <v>0</v>
      </c>
      <c r="F25" s="50">
        <v>100</v>
      </c>
      <c r="G25" s="49">
        <f>D25*F25</f>
        <v>0</v>
      </c>
      <c r="H25" s="51">
        <f>E25*F25</f>
        <v>0</v>
      </c>
      <c r="I25" s="194">
        <f>SUM(G25:G29)</f>
        <v>0</v>
      </c>
      <c r="J25" s="194">
        <f>SUM(H25:H29)</f>
        <v>0</v>
      </c>
    </row>
    <row r="26" spans="2:10" ht="15" customHeight="1">
      <c r="B26" s="135"/>
      <c r="C26" s="52" t="s">
        <v>39</v>
      </c>
      <c r="D26" s="53">
        <v>0</v>
      </c>
      <c r="E26" s="54">
        <f aca="true" t="shared" si="6" ref="E26:E29">D26*1.21</f>
        <v>0</v>
      </c>
      <c r="F26" s="55">
        <v>0</v>
      </c>
      <c r="G26" s="54">
        <f aca="true" t="shared" si="7" ref="G26:G29">D26*F26</f>
        <v>0</v>
      </c>
      <c r="H26" s="56">
        <f aca="true" t="shared" si="8" ref="H26:H29">E26*F26</f>
        <v>0</v>
      </c>
      <c r="I26" s="195"/>
      <c r="J26" s="195"/>
    </row>
    <row r="27" spans="2:10" ht="15" customHeight="1">
      <c r="B27" s="135"/>
      <c r="C27" s="52" t="s">
        <v>40</v>
      </c>
      <c r="D27" s="53">
        <v>0</v>
      </c>
      <c r="E27" s="54">
        <f t="shared" si="6"/>
        <v>0</v>
      </c>
      <c r="F27" s="55">
        <v>4280</v>
      </c>
      <c r="G27" s="54">
        <f t="shared" si="7"/>
        <v>0</v>
      </c>
      <c r="H27" s="56">
        <f t="shared" si="8"/>
        <v>0</v>
      </c>
      <c r="I27" s="195"/>
      <c r="J27" s="195"/>
    </row>
    <row r="28" spans="2:10" ht="15" customHeight="1">
      <c r="B28" s="135"/>
      <c r="C28" s="52" t="s">
        <v>41</v>
      </c>
      <c r="D28" s="53">
        <v>0</v>
      </c>
      <c r="E28" s="54">
        <f t="shared" si="6"/>
        <v>0</v>
      </c>
      <c r="F28" s="55">
        <v>0</v>
      </c>
      <c r="G28" s="54">
        <f t="shared" si="7"/>
        <v>0</v>
      </c>
      <c r="H28" s="56">
        <f t="shared" si="8"/>
        <v>0</v>
      </c>
      <c r="I28" s="195"/>
      <c r="J28" s="195"/>
    </row>
    <row r="29" spans="2:10" ht="15" customHeight="1" thickBot="1">
      <c r="B29" s="136"/>
      <c r="C29" s="57" t="s">
        <v>42</v>
      </c>
      <c r="D29" s="58">
        <v>0</v>
      </c>
      <c r="E29" s="59">
        <f t="shared" si="6"/>
        <v>0</v>
      </c>
      <c r="F29" s="60">
        <v>60</v>
      </c>
      <c r="G29" s="59">
        <f t="shared" si="7"/>
        <v>0</v>
      </c>
      <c r="H29" s="61">
        <f t="shared" si="8"/>
        <v>0</v>
      </c>
      <c r="I29" s="196"/>
      <c r="J29" s="196"/>
    </row>
    <row r="30" ht="5.25" customHeight="1" thickBot="1"/>
    <row r="31" spans="2:10" ht="15" customHeight="1" thickBot="1">
      <c r="B31" s="189" t="s">
        <v>122</v>
      </c>
      <c r="C31" s="190"/>
      <c r="D31" s="190"/>
      <c r="E31" s="190"/>
      <c r="F31" s="190"/>
      <c r="G31" s="190"/>
      <c r="H31" s="190"/>
      <c r="I31" s="190"/>
      <c r="J31" s="191"/>
    </row>
    <row r="32" spans="2:10" ht="45.75" customHeight="1" thickBot="1">
      <c r="B32" s="192" t="s">
        <v>50</v>
      </c>
      <c r="C32" s="193"/>
      <c r="D32" s="43" t="s">
        <v>48</v>
      </c>
      <c r="E32" s="42" t="s">
        <v>49</v>
      </c>
      <c r="F32" s="42" t="s">
        <v>47</v>
      </c>
      <c r="G32" s="42" t="s">
        <v>54</v>
      </c>
      <c r="H32" s="41" t="s">
        <v>55</v>
      </c>
      <c r="I32" s="44" t="s">
        <v>52</v>
      </c>
      <c r="J32" s="44" t="s">
        <v>53</v>
      </c>
    </row>
    <row r="33" spans="2:10" ht="15" customHeight="1">
      <c r="B33" s="134" t="s">
        <v>51</v>
      </c>
      <c r="C33" s="47" t="s">
        <v>38</v>
      </c>
      <c r="D33" s="48">
        <v>0</v>
      </c>
      <c r="E33" s="49">
        <f>D33*1.21</f>
        <v>0</v>
      </c>
      <c r="F33" s="50">
        <v>80</v>
      </c>
      <c r="G33" s="49">
        <f>D33*F33</f>
        <v>0</v>
      </c>
      <c r="H33" s="51">
        <f>E33*F33</f>
        <v>0</v>
      </c>
      <c r="I33" s="194">
        <f>SUM(G33:G37)</f>
        <v>0</v>
      </c>
      <c r="J33" s="194">
        <f>SUM(H33:H37)</f>
        <v>0</v>
      </c>
    </row>
    <row r="34" spans="2:10" ht="15" customHeight="1">
      <c r="B34" s="135"/>
      <c r="C34" s="52" t="s">
        <v>39</v>
      </c>
      <c r="D34" s="53">
        <v>0</v>
      </c>
      <c r="E34" s="54">
        <f aca="true" t="shared" si="9" ref="E34:E37">D34*1.21</f>
        <v>0</v>
      </c>
      <c r="F34" s="55">
        <v>0</v>
      </c>
      <c r="G34" s="54">
        <f aca="true" t="shared" si="10" ref="G34:G37">D34*F34</f>
        <v>0</v>
      </c>
      <c r="H34" s="56">
        <f aca="true" t="shared" si="11" ref="H34:H37">E34*F34</f>
        <v>0</v>
      </c>
      <c r="I34" s="195"/>
      <c r="J34" s="195"/>
    </row>
    <row r="35" spans="2:10" ht="15" customHeight="1">
      <c r="B35" s="135"/>
      <c r="C35" s="52" t="s">
        <v>40</v>
      </c>
      <c r="D35" s="53">
        <v>0</v>
      </c>
      <c r="E35" s="54">
        <f t="shared" si="9"/>
        <v>0</v>
      </c>
      <c r="F35" s="55">
        <v>5780</v>
      </c>
      <c r="G35" s="54">
        <f t="shared" si="10"/>
        <v>0</v>
      </c>
      <c r="H35" s="56">
        <f t="shared" si="11"/>
        <v>0</v>
      </c>
      <c r="I35" s="195"/>
      <c r="J35" s="195"/>
    </row>
    <row r="36" spans="2:10" ht="15" customHeight="1">
      <c r="B36" s="135"/>
      <c r="C36" s="52" t="s">
        <v>41</v>
      </c>
      <c r="D36" s="53">
        <v>0</v>
      </c>
      <c r="E36" s="54">
        <f t="shared" si="9"/>
        <v>0</v>
      </c>
      <c r="F36" s="55">
        <v>0</v>
      </c>
      <c r="G36" s="54">
        <f t="shared" si="10"/>
        <v>0</v>
      </c>
      <c r="H36" s="56">
        <f t="shared" si="11"/>
        <v>0</v>
      </c>
      <c r="I36" s="195"/>
      <c r="J36" s="195"/>
    </row>
    <row r="37" spans="2:10" ht="15" customHeight="1" thickBot="1">
      <c r="B37" s="136"/>
      <c r="C37" s="57" t="s">
        <v>42</v>
      </c>
      <c r="D37" s="58">
        <v>0</v>
      </c>
      <c r="E37" s="59">
        <f t="shared" si="9"/>
        <v>0</v>
      </c>
      <c r="F37" s="60">
        <v>64</v>
      </c>
      <c r="G37" s="59">
        <f t="shared" si="10"/>
        <v>0</v>
      </c>
      <c r="H37" s="61">
        <f t="shared" si="11"/>
        <v>0</v>
      </c>
      <c r="I37" s="196"/>
      <c r="J37" s="196"/>
    </row>
    <row r="38" ht="5.25" customHeight="1" thickBot="1"/>
    <row r="39" spans="2:10" ht="15" customHeight="1" thickBot="1">
      <c r="B39" s="189" t="s">
        <v>123</v>
      </c>
      <c r="C39" s="190"/>
      <c r="D39" s="190"/>
      <c r="E39" s="190"/>
      <c r="F39" s="190"/>
      <c r="G39" s="190"/>
      <c r="H39" s="190"/>
      <c r="I39" s="190"/>
      <c r="J39" s="191"/>
    </row>
    <row r="40" spans="2:10" ht="45.75" customHeight="1" thickBot="1">
      <c r="B40" s="192" t="s">
        <v>50</v>
      </c>
      <c r="C40" s="193"/>
      <c r="D40" s="43" t="s">
        <v>48</v>
      </c>
      <c r="E40" s="42" t="s">
        <v>49</v>
      </c>
      <c r="F40" s="42" t="s">
        <v>47</v>
      </c>
      <c r="G40" s="42" t="s">
        <v>54</v>
      </c>
      <c r="H40" s="41" t="s">
        <v>55</v>
      </c>
      <c r="I40" s="44" t="s">
        <v>52</v>
      </c>
      <c r="J40" s="44" t="s">
        <v>53</v>
      </c>
    </row>
    <row r="41" spans="2:10" ht="15" customHeight="1">
      <c r="B41" s="134" t="s">
        <v>51</v>
      </c>
      <c r="C41" s="47" t="s">
        <v>38</v>
      </c>
      <c r="D41" s="48">
        <v>0</v>
      </c>
      <c r="E41" s="49">
        <f>D41*1.21</f>
        <v>0</v>
      </c>
      <c r="F41" s="50">
        <v>200</v>
      </c>
      <c r="G41" s="49">
        <f>D41*F41</f>
        <v>0</v>
      </c>
      <c r="H41" s="51">
        <f>E41*F41</f>
        <v>0</v>
      </c>
      <c r="I41" s="194">
        <f>SUM(G41:G45)</f>
        <v>0</v>
      </c>
      <c r="J41" s="194">
        <f>SUM(H41:H45)</f>
        <v>0</v>
      </c>
    </row>
    <row r="42" spans="2:10" ht="15" customHeight="1">
      <c r="B42" s="135"/>
      <c r="C42" s="52" t="s">
        <v>39</v>
      </c>
      <c r="D42" s="53">
        <v>0</v>
      </c>
      <c r="E42" s="54">
        <f aca="true" t="shared" si="12" ref="E42:E45">D42*1.21</f>
        <v>0</v>
      </c>
      <c r="F42" s="55">
        <v>0</v>
      </c>
      <c r="G42" s="54">
        <f aca="true" t="shared" si="13" ref="G42:G45">D42*F42</f>
        <v>0</v>
      </c>
      <c r="H42" s="56">
        <f aca="true" t="shared" si="14" ref="H42:H45">E42*F42</f>
        <v>0</v>
      </c>
      <c r="I42" s="195"/>
      <c r="J42" s="195"/>
    </row>
    <row r="43" spans="2:10" ht="15" customHeight="1">
      <c r="B43" s="135"/>
      <c r="C43" s="52" t="s">
        <v>40</v>
      </c>
      <c r="D43" s="53">
        <v>0</v>
      </c>
      <c r="E43" s="54">
        <f t="shared" si="12"/>
        <v>0</v>
      </c>
      <c r="F43" s="55">
        <v>24052</v>
      </c>
      <c r="G43" s="54">
        <f t="shared" si="13"/>
        <v>0</v>
      </c>
      <c r="H43" s="56">
        <f t="shared" si="14"/>
        <v>0</v>
      </c>
      <c r="I43" s="195"/>
      <c r="J43" s="195"/>
    </row>
    <row r="44" spans="2:10" ht="15" customHeight="1">
      <c r="B44" s="135"/>
      <c r="C44" s="52" t="s">
        <v>41</v>
      </c>
      <c r="D44" s="53">
        <v>0</v>
      </c>
      <c r="E44" s="54">
        <f t="shared" si="12"/>
        <v>0</v>
      </c>
      <c r="F44" s="55">
        <v>0</v>
      </c>
      <c r="G44" s="54">
        <f t="shared" si="13"/>
        <v>0</v>
      </c>
      <c r="H44" s="56">
        <f t="shared" si="14"/>
        <v>0</v>
      </c>
      <c r="I44" s="195"/>
      <c r="J44" s="195"/>
    </row>
    <row r="45" spans="2:10" ht="15" customHeight="1" thickBot="1">
      <c r="B45" s="136"/>
      <c r="C45" s="57" t="s">
        <v>42</v>
      </c>
      <c r="D45" s="58">
        <v>0</v>
      </c>
      <c r="E45" s="59">
        <f t="shared" si="12"/>
        <v>0</v>
      </c>
      <c r="F45" s="60">
        <v>80</v>
      </c>
      <c r="G45" s="59">
        <f t="shared" si="13"/>
        <v>0</v>
      </c>
      <c r="H45" s="61">
        <f t="shared" si="14"/>
        <v>0</v>
      </c>
      <c r="I45" s="196"/>
      <c r="J45" s="196"/>
    </row>
    <row r="46" ht="5.25" customHeight="1" thickBot="1"/>
    <row r="47" spans="2:10" ht="15" customHeight="1" thickBot="1">
      <c r="B47" s="189" t="s">
        <v>119</v>
      </c>
      <c r="C47" s="190"/>
      <c r="D47" s="190"/>
      <c r="E47" s="190"/>
      <c r="F47" s="190"/>
      <c r="G47" s="190"/>
      <c r="H47" s="190"/>
      <c r="I47" s="190"/>
      <c r="J47" s="191"/>
    </row>
    <row r="48" spans="2:10" ht="45.75" customHeight="1" thickBot="1">
      <c r="B48" s="192" t="s">
        <v>50</v>
      </c>
      <c r="C48" s="193"/>
      <c r="D48" s="43" t="s">
        <v>48</v>
      </c>
      <c r="E48" s="42" t="s">
        <v>49</v>
      </c>
      <c r="F48" s="42" t="s">
        <v>47</v>
      </c>
      <c r="G48" s="42" t="s">
        <v>54</v>
      </c>
      <c r="H48" s="41" t="s">
        <v>55</v>
      </c>
      <c r="I48" s="44" t="s">
        <v>52</v>
      </c>
      <c r="J48" s="44" t="s">
        <v>53</v>
      </c>
    </row>
    <row r="49" spans="2:10" ht="15" customHeight="1">
      <c r="B49" s="134" t="s">
        <v>51</v>
      </c>
      <c r="C49" s="47" t="s">
        <v>38</v>
      </c>
      <c r="D49" s="48">
        <v>0</v>
      </c>
      <c r="E49" s="49">
        <f>D49*1.21</f>
        <v>0</v>
      </c>
      <c r="F49" s="50">
        <v>160</v>
      </c>
      <c r="G49" s="49">
        <f>D49*F49</f>
        <v>0</v>
      </c>
      <c r="H49" s="51">
        <f>E49*F49</f>
        <v>0</v>
      </c>
      <c r="I49" s="194">
        <f>SUM(G49:G53)</f>
        <v>0</v>
      </c>
      <c r="J49" s="194">
        <f>SUM(H49:H53)</f>
        <v>0</v>
      </c>
    </row>
    <row r="50" spans="2:10" ht="15" customHeight="1">
      <c r="B50" s="135"/>
      <c r="C50" s="52" t="s">
        <v>39</v>
      </c>
      <c r="D50" s="53">
        <v>0</v>
      </c>
      <c r="E50" s="54">
        <f aca="true" t="shared" si="15" ref="E50:E53">D50*1.21</f>
        <v>0</v>
      </c>
      <c r="F50" s="55">
        <v>0</v>
      </c>
      <c r="G50" s="54">
        <f aca="true" t="shared" si="16" ref="G50:G53">D50*F50</f>
        <v>0</v>
      </c>
      <c r="H50" s="56">
        <f aca="true" t="shared" si="17" ref="H50:H53">E50*F50</f>
        <v>0</v>
      </c>
      <c r="I50" s="195"/>
      <c r="J50" s="195"/>
    </row>
    <row r="51" spans="2:10" ht="15" customHeight="1">
      <c r="B51" s="135"/>
      <c r="C51" s="52" t="s">
        <v>40</v>
      </c>
      <c r="D51" s="53">
        <v>0</v>
      </c>
      <c r="E51" s="54">
        <f t="shared" si="15"/>
        <v>0</v>
      </c>
      <c r="F51" s="55">
        <v>12632</v>
      </c>
      <c r="G51" s="54">
        <f t="shared" si="16"/>
        <v>0</v>
      </c>
      <c r="H51" s="56">
        <f t="shared" si="17"/>
        <v>0</v>
      </c>
      <c r="I51" s="195"/>
      <c r="J51" s="195"/>
    </row>
    <row r="52" spans="2:10" ht="15" customHeight="1">
      <c r="B52" s="135"/>
      <c r="C52" s="52" t="s">
        <v>41</v>
      </c>
      <c r="D52" s="53">
        <v>0</v>
      </c>
      <c r="E52" s="54">
        <f t="shared" si="15"/>
        <v>0</v>
      </c>
      <c r="F52" s="55">
        <v>0</v>
      </c>
      <c r="G52" s="54">
        <f t="shared" si="16"/>
        <v>0</v>
      </c>
      <c r="H52" s="56">
        <f t="shared" si="17"/>
        <v>0</v>
      </c>
      <c r="I52" s="195"/>
      <c r="J52" s="195"/>
    </row>
    <row r="53" spans="2:10" ht="15" customHeight="1" thickBot="1">
      <c r="B53" s="136"/>
      <c r="C53" s="57" t="s">
        <v>42</v>
      </c>
      <c r="D53" s="58">
        <v>0</v>
      </c>
      <c r="E53" s="59">
        <f t="shared" si="15"/>
        <v>0</v>
      </c>
      <c r="F53" s="60">
        <v>80</v>
      </c>
      <c r="G53" s="59">
        <f t="shared" si="16"/>
        <v>0</v>
      </c>
      <c r="H53" s="61">
        <f t="shared" si="17"/>
        <v>0</v>
      </c>
      <c r="I53" s="196"/>
      <c r="J53" s="196"/>
    </row>
    <row r="54" ht="5.25" customHeight="1" thickBot="1"/>
    <row r="55" spans="2:10" ht="15" customHeight="1" thickBot="1">
      <c r="B55" s="189" t="s">
        <v>120</v>
      </c>
      <c r="C55" s="190"/>
      <c r="D55" s="190"/>
      <c r="E55" s="190"/>
      <c r="F55" s="190"/>
      <c r="G55" s="190"/>
      <c r="H55" s="190"/>
      <c r="I55" s="190"/>
      <c r="J55" s="191"/>
    </row>
    <row r="56" spans="2:10" ht="45.75" customHeight="1" thickBot="1">
      <c r="B56" s="192" t="s">
        <v>50</v>
      </c>
      <c r="C56" s="193"/>
      <c r="D56" s="43" t="s">
        <v>48</v>
      </c>
      <c r="E56" s="42" t="s">
        <v>49</v>
      </c>
      <c r="F56" s="42" t="s">
        <v>47</v>
      </c>
      <c r="G56" s="42" t="s">
        <v>54</v>
      </c>
      <c r="H56" s="41" t="s">
        <v>55</v>
      </c>
      <c r="I56" s="44" t="s">
        <v>52</v>
      </c>
      <c r="J56" s="44" t="s">
        <v>53</v>
      </c>
    </row>
    <row r="57" spans="2:10" ht="15" customHeight="1">
      <c r="B57" s="134" t="s">
        <v>51</v>
      </c>
      <c r="C57" s="47" t="s">
        <v>38</v>
      </c>
      <c r="D57" s="48">
        <v>0</v>
      </c>
      <c r="E57" s="49">
        <f>D57*1.21</f>
        <v>0</v>
      </c>
      <c r="F57" s="50">
        <v>60</v>
      </c>
      <c r="G57" s="49">
        <f>D57*F57</f>
        <v>0</v>
      </c>
      <c r="H57" s="51">
        <f>E57*F57</f>
        <v>0</v>
      </c>
      <c r="I57" s="194">
        <f>SUM(G57:G61)</f>
        <v>0</v>
      </c>
      <c r="J57" s="194">
        <f>SUM(H57:H61)</f>
        <v>0</v>
      </c>
    </row>
    <row r="58" spans="2:10" ht="15" customHeight="1">
      <c r="B58" s="135"/>
      <c r="C58" s="52" t="s">
        <v>39</v>
      </c>
      <c r="D58" s="53">
        <v>0</v>
      </c>
      <c r="E58" s="54">
        <f aca="true" t="shared" si="18" ref="E58:E61">D58*1.21</f>
        <v>0</v>
      </c>
      <c r="F58" s="55">
        <v>0</v>
      </c>
      <c r="G58" s="54">
        <f aca="true" t="shared" si="19" ref="G58:G61">D58*F58</f>
        <v>0</v>
      </c>
      <c r="H58" s="56">
        <f aca="true" t="shared" si="20" ref="H58:H61">E58*F58</f>
        <v>0</v>
      </c>
      <c r="I58" s="195"/>
      <c r="J58" s="195"/>
    </row>
    <row r="59" spans="2:10" ht="15" customHeight="1">
      <c r="B59" s="135"/>
      <c r="C59" s="52" t="s">
        <v>40</v>
      </c>
      <c r="D59" s="53">
        <v>0</v>
      </c>
      <c r="E59" s="54">
        <f t="shared" si="18"/>
        <v>0</v>
      </c>
      <c r="F59" s="55">
        <v>13640</v>
      </c>
      <c r="G59" s="54">
        <f t="shared" si="19"/>
        <v>0</v>
      </c>
      <c r="H59" s="56">
        <f t="shared" si="20"/>
        <v>0</v>
      </c>
      <c r="I59" s="195"/>
      <c r="J59" s="195"/>
    </row>
    <row r="60" spans="2:10" ht="15" customHeight="1">
      <c r="B60" s="135"/>
      <c r="C60" s="52" t="s">
        <v>41</v>
      </c>
      <c r="D60" s="53">
        <v>0</v>
      </c>
      <c r="E60" s="54">
        <f t="shared" si="18"/>
        <v>0</v>
      </c>
      <c r="F60" s="55">
        <v>0</v>
      </c>
      <c r="G60" s="54">
        <f t="shared" si="19"/>
        <v>0</v>
      </c>
      <c r="H60" s="56">
        <f t="shared" si="20"/>
        <v>0</v>
      </c>
      <c r="I60" s="195"/>
      <c r="J60" s="195"/>
    </row>
    <row r="61" spans="2:10" ht="15" customHeight="1" thickBot="1">
      <c r="B61" s="136"/>
      <c r="C61" s="57" t="s">
        <v>42</v>
      </c>
      <c r="D61" s="58">
        <v>0</v>
      </c>
      <c r="E61" s="59">
        <f t="shared" si="18"/>
        <v>0</v>
      </c>
      <c r="F61" s="60">
        <v>64</v>
      </c>
      <c r="G61" s="59">
        <f t="shared" si="19"/>
        <v>0</v>
      </c>
      <c r="H61" s="61">
        <f t="shared" si="20"/>
        <v>0</v>
      </c>
      <c r="I61" s="196"/>
      <c r="J61" s="196"/>
    </row>
    <row r="62" ht="5.25" customHeight="1" thickBot="1"/>
    <row r="63" spans="2:10" ht="15" customHeight="1" thickBot="1">
      <c r="B63" s="189" t="s">
        <v>121</v>
      </c>
      <c r="C63" s="190"/>
      <c r="D63" s="190"/>
      <c r="E63" s="190"/>
      <c r="F63" s="190"/>
      <c r="G63" s="190"/>
      <c r="H63" s="190"/>
      <c r="I63" s="190"/>
      <c r="J63" s="191"/>
    </row>
    <row r="64" spans="2:10" ht="45.75" customHeight="1" thickBot="1">
      <c r="B64" s="192" t="s">
        <v>50</v>
      </c>
      <c r="C64" s="193"/>
      <c r="D64" s="43" t="s">
        <v>48</v>
      </c>
      <c r="E64" s="42" t="s">
        <v>49</v>
      </c>
      <c r="F64" s="42" t="s">
        <v>47</v>
      </c>
      <c r="G64" s="42" t="s">
        <v>54</v>
      </c>
      <c r="H64" s="41" t="s">
        <v>55</v>
      </c>
      <c r="I64" s="44" t="s">
        <v>52</v>
      </c>
      <c r="J64" s="44" t="s">
        <v>53</v>
      </c>
    </row>
    <row r="65" spans="2:10" ht="15" customHeight="1">
      <c r="B65" s="134" t="s">
        <v>51</v>
      </c>
      <c r="C65" s="47" t="s">
        <v>38</v>
      </c>
      <c r="D65" s="48">
        <v>0</v>
      </c>
      <c r="E65" s="49">
        <f>D65*1.21</f>
        <v>0</v>
      </c>
      <c r="F65" s="50">
        <v>60</v>
      </c>
      <c r="G65" s="49">
        <f>D65*F65</f>
        <v>0</v>
      </c>
      <c r="H65" s="51">
        <f>E65*F65</f>
        <v>0</v>
      </c>
      <c r="I65" s="194">
        <f>SUM(G65:G69)</f>
        <v>0</v>
      </c>
      <c r="J65" s="194">
        <f>SUM(H65:H69)</f>
        <v>0</v>
      </c>
    </row>
    <row r="66" spans="2:10" ht="15" customHeight="1">
      <c r="B66" s="135"/>
      <c r="C66" s="52" t="s">
        <v>39</v>
      </c>
      <c r="D66" s="53">
        <v>0</v>
      </c>
      <c r="E66" s="54">
        <f aca="true" t="shared" si="21" ref="E66:E69">D66*1.21</f>
        <v>0</v>
      </c>
      <c r="F66" s="55">
        <v>0</v>
      </c>
      <c r="G66" s="54">
        <f aca="true" t="shared" si="22" ref="G66:G69">D66*F66</f>
        <v>0</v>
      </c>
      <c r="H66" s="56">
        <f aca="true" t="shared" si="23" ref="H66:H69">E66*F66</f>
        <v>0</v>
      </c>
      <c r="I66" s="195"/>
      <c r="J66" s="195"/>
    </row>
    <row r="67" spans="2:10" ht="15" customHeight="1">
      <c r="B67" s="135"/>
      <c r="C67" s="52" t="s">
        <v>40</v>
      </c>
      <c r="D67" s="53">
        <v>0</v>
      </c>
      <c r="E67" s="54">
        <f t="shared" si="21"/>
        <v>0</v>
      </c>
      <c r="F67" s="55">
        <v>13912</v>
      </c>
      <c r="G67" s="54">
        <f t="shared" si="22"/>
        <v>0</v>
      </c>
      <c r="H67" s="56">
        <f t="shared" si="23"/>
        <v>0</v>
      </c>
      <c r="I67" s="195"/>
      <c r="J67" s="195"/>
    </row>
    <row r="68" spans="2:10" ht="15" customHeight="1">
      <c r="B68" s="135"/>
      <c r="C68" s="52" t="s">
        <v>41</v>
      </c>
      <c r="D68" s="53">
        <v>0</v>
      </c>
      <c r="E68" s="54">
        <f t="shared" si="21"/>
        <v>0</v>
      </c>
      <c r="F68" s="55">
        <v>0</v>
      </c>
      <c r="G68" s="54">
        <f t="shared" si="22"/>
        <v>0</v>
      </c>
      <c r="H68" s="56">
        <f t="shared" si="23"/>
        <v>0</v>
      </c>
      <c r="I68" s="195"/>
      <c r="J68" s="195"/>
    </row>
    <row r="69" spans="2:10" ht="15" customHeight="1" thickBot="1">
      <c r="B69" s="136"/>
      <c r="C69" s="57" t="s">
        <v>42</v>
      </c>
      <c r="D69" s="58">
        <v>0</v>
      </c>
      <c r="E69" s="59">
        <f t="shared" si="21"/>
        <v>0</v>
      </c>
      <c r="F69" s="60">
        <v>60</v>
      </c>
      <c r="G69" s="59">
        <f t="shared" si="22"/>
        <v>0</v>
      </c>
      <c r="H69" s="61">
        <f t="shared" si="23"/>
        <v>0</v>
      </c>
      <c r="I69" s="196"/>
      <c r="J69" s="196"/>
    </row>
  </sheetData>
  <mergeCells count="43">
    <mergeCell ref="B63:J63"/>
    <mergeCell ref="B64:C64"/>
    <mergeCell ref="B65:B69"/>
    <mergeCell ref="I65:I69"/>
    <mergeCell ref="J65:J69"/>
    <mergeCell ref="B55:J55"/>
    <mergeCell ref="B56:C56"/>
    <mergeCell ref="B57:B61"/>
    <mergeCell ref="I57:I61"/>
    <mergeCell ref="J57:J61"/>
    <mergeCell ref="B47:J47"/>
    <mergeCell ref="B48:C48"/>
    <mergeCell ref="B49:B53"/>
    <mergeCell ref="I49:I53"/>
    <mergeCell ref="J49:J53"/>
    <mergeCell ref="B41:B45"/>
    <mergeCell ref="I41:I45"/>
    <mergeCell ref="J41:J45"/>
    <mergeCell ref="B24:C24"/>
    <mergeCell ref="B25:B29"/>
    <mergeCell ref="I25:I29"/>
    <mergeCell ref="J25:J29"/>
    <mergeCell ref="B31:J31"/>
    <mergeCell ref="B32:C32"/>
    <mergeCell ref="B33:B37"/>
    <mergeCell ref="I33:I37"/>
    <mergeCell ref="J33:J37"/>
    <mergeCell ref="B39:J39"/>
    <mergeCell ref="B40:C40"/>
    <mergeCell ref="B23:J23"/>
    <mergeCell ref="B8:C8"/>
    <mergeCell ref="B9:B13"/>
    <mergeCell ref="B7:J7"/>
    <mergeCell ref="B2:J2"/>
    <mergeCell ref="B3:J3"/>
    <mergeCell ref="J9:J13"/>
    <mergeCell ref="I9:I13"/>
    <mergeCell ref="B5:J5"/>
    <mergeCell ref="B15:J15"/>
    <mergeCell ref="B16:C16"/>
    <mergeCell ref="B17:B21"/>
    <mergeCell ref="I17:I21"/>
    <mergeCell ref="J17:J21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portrait" paperSize="9" scale="67" r:id="rId1"/>
  <headerFooter>
    <oddHeader xml:space="preserve">&amp;L&amp;"Arial,Obyčejné"&amp;10&amp;K01+048PŘÍLOHA č. 8 Zadávací dokumentace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2013-06-04T05:59:57Z</cp:lastPrinted>
  <dcterms:created xsi:type="dcterms:W3CDTF">2012-08-03T09:55:04Z</dcterms:created>
  <dcterms:modified xsi:type="dcterms:W3CDTF">2013-10-02T15:26:19Z</dcterms:modified>
  <cp:category/>
  <cp:version/>
  <cp:contentType/>
  <cp:contentStatus/>
</cp:coreProperties>
</file>