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24226"/>
  <bookViews>
    <workbookView xWindow="65416" yWindow="65416" windowWidth="29040" windowHeight="15840" activeTab="1"/>
  </bookViews>
  <sheets>
    <sheet name="Rekapitulace" sheetId="4" r:id="rId1"/>
    <sheet name=" specifikace kuchyní" sheetId="3" r:id="rId2"/>
  </sheets>
  <definedNames/>
  <calcPr calcId="191029"/>
  <extLst/>
</workbook>
</file>

<file path=xl/sharedStrings.xml><?xml version="1.0" encoding="utf-8"?>
<sst xmlns="http://schemas.openxmlformats.org/spreadsheetml/2006/main" count="148" uniqueCount="107">
  <si>
    <t>Počet kusů</t>
  </si>
  <si>
    <t>Položka</t>
  </si>
  <si>
    <t>CENA CELKEM ZA VŠECHNY LOKALITY BEZ DPH</t>
  </si>
  <si>
    <t>Pořadové číslo položky</t>
  </si>
  <si>
    <t>1.</t>
  </si>
  <si>
    <t>2.</t>
  </si>
  <si>
    <t>3.</t>
  </si>
  <si>
    <t>4.</t>
  </si>
  <si>
    <t>5.</t>
  </si>
  <si>
    <t>6.</t>
  </si>
  <si>
    <t>17.</t>
  </si>
  <si>
    <t>18.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</si>
  <si>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</si>
  <si>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</si>
  <si>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</si>
  <si>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</si>
  <si>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</si>
  <si>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</si>
  <si>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</si>
  <si>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</si>
  <si>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</si>
  <si>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</si>
  <si>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</si>
  <si>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</si>
  <si>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</si>
  <si>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</si>
  <si>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</si>
  <si>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</si>
  <si>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</si>
  <si>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</si>
  <si>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</si>
  <si>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</si>
  <si>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</si>
  <si>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32.</t>
  </si>
  <si>
    <t>47.</t>
  </si>
  <si>
    <t>Specifikace položky</t>
  </si>
  <si>
    <t>kuchyňská linka</t>
  </si>
  <si>
    <t>myčka nádobí</t>
  </si>
  <si>
    <t>varná deska</t>
  </si>
  <si>
    <t>kuchyňská trouba</t>
  </si>
  <si>
    <t>chladnička s mrazákem</t>
  </si>
  <si>
    <t>Stod - domácnost B Perníková chaloupka</t>
  </si>
  <si>
    <t>digestoř</t>
  </si>
  <si>
    <t>kuchyňská linka zasedačka</t>
  </si>
  <si>
    <t>tyčový mixér</t>
  </si>
  <si>
    <t>Tyčový mixér; Popis: Tyčový mixér k mixování, drcení, míchání. Tyčový mixér z nerezové oceli, 5 rychlostních stupňů. Příkon: 700 W/230 V. Celková délka mixéru: 410 mm. Hmotnost: 1,05 kg. Součástí: 1 metla, 1 nádoba (800 ml), 2 speciální nádoby s mixovacími noži (500 ml + 1250 ml), 1 víko pro obě nádoby, 2 protiskluzové podložky, 1 nástěnný držák.; Rozměry:  - - -</t>
  </si>
  <si>
    <t>Kvíčovice - 2. domácnost cena celkem bez DPH</t>
  </si>
  <si>
    <t>Lokalita Kvíčovice cena celkem bez DPH</t>
  </si>
  <si>
    <t>Chladnička s mrazákem. Popis:vestavěná kombinovaná chladnička s mrazničkou dole s možností uzamčení, energetická třída A++, objem chladničky 112 l, objem mrazničky 48 l, klimatická třída ST, N, LED osvětlení, automatické odmrazování chladničky, manuální odmrazování mrazničky, LED osvětlení, možnost otočení otevírání dveří, 2 nastavitelné nožičky.Rozměry: 566 x 500 x 1430 mm (d x š x v).</t>
  </si>
  <si>
    <t xml:space="preserve">Stod - domácnost A, C, Dnešice, Kvíčovice - domácnost A, B </t>
  </si>
  <si>
    <t>Kuchyňská linka tvaru U; Popis: Kuchyňská linka tvaru U, sokl 80 mm, korpus z lamino desky tl. 18 mm, hrana z ABS tl. 2 mm. Horní i spodní skříňky plné, pracovní deska z laminátové desky tl. 38 mm, nerezový dřez s odkapávačem. Kování linky je kovové. Součástí kuchyňské linky je dřez s odkapávačem, varná deska se čtyřmi plotýnkami, trouba a myčka. Horní i spodní část je opatřená krycím panelem š. 50 mm. Rozměry: 6800 mm rozděleno do U dle dispozic prostoru.</t>
  </si>
  <si>
    <t>Myčka vestavěná;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</t>
  </si>
  <si>
    <t>Stod - budova D administrativa - místnost 4-1.08</t>
  </si>
  <si>
    <t>Popis: Kuchyňská linka, sokl 80 mm, korpus z lamino desky tl. 18 mm, hrana z ABS tl. 2 mm. Horní i spodní skříňky plné, pracovní deska z laminátové desky tl. 38 mm, nerezový dřez s odkapávačem. Kování linky je kovové. Součástí kuchyňské linky je dřez s odkapávačem. Horní i spodní část je opatřená krycím panelem š. 50 mm. Materiál:Korpus z lamina, pracovní deska z laminátové desky. Rozměry: 1650 mm dle dispozic prostoru.</t>
  </si>
  <si>
    <t>Stod - budova D administrativa - místnost 4-1.06</t>
  </si>
  <si>
    <t>Celkem bez DPH - Stod - domácnost D administrativa - místnost 4-1.08</t>
  </si>
  <si>
    <t xml:space="preserve">Cena celkem bez DPH - Stod -budova D  - místnost 4-1.06 </t>
  </si>
  <si>
    <t xml:space="preserve">Cena celkem bez DPH - Stod - domácnost B </t>
  </si>
  <si>
    <t>Cena celkem bez DPH za 1 kuchyňskou linku včetně vestavných spotřebčů</t>
  </si>
  <si>
    <t xml:space="preserve">Cena celkem bez DPH - Stod - domácnost A, C, Dnešice, Kvíčovice - domácnost A, B </t>
  </si>
  <si>
    <t>Myčka vestavěná; Popis: Kapacita myčky 6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</t>
  </si>
  <si>
    <t>Staňkov - 1. NP místnost 1-1.05</t>
  </si>
  <si>
    <t>Popis: Kuchyňská linka, sokl 80 mm, korpus z lamino desky tl. 18 mm, hrana z ABS tl. 2 mm. Horní i spodní skříňky plné, pracovní deska z laminátové desky tl. 38 mm, nerezový dřez s odkapávačem. Kování linky je kovové. Součástí kuchyňské linky je dřez s odkapávačem, varná deska se čtyřmi plotýnkami, trouba, myčka. Horní i spodní část je opatřená krycím panelem š. 50 mm.  Rozměry: 2350 mm dle dispozic prostoru.</t>
  </si>
  <si>
    <t>Staňkov  - 2. NP místnost 1-2.04</t>
  </si>
  <si>
    <t>Staňkov - 2. NP místnost 1-2.10</t>
  </si>
  <si>
    <t>Kuchyňská linka; Popis: Kuchyňská linka, sokl 80 mm, korpus z lamino desky tl. 18 mm, hrana z ABS tl. 2 mm. Spodní skříňky plné, pracovní deska z laminátové desky tl. 38 mm, nerezový dřez s odkapávačem. Kování linky je kovové. Součástí kuchyňské linky je dřez s odkapávačem, varná deska se čtyřmi plotýnkami, trouba, myčka. Kuchyňská linka je opatřená krycím panelem š. 50 mm; Rozměry: 930 x 30 x 2000 mm</t>
  </si>
  <si>
    <t>Cena celkem bez DPH Staňkov  - 2. NP místnost 1-2.04 celkem bez DPH</t>
  </si>
  <si>
    <t>K  R  Y  C  Í    L  I  S  T    R  O  Z  P  O  Č  T  U</t>
  </si>
  <si>
    <t>Název, adresa, kontakt společnosti:</t>
  </si>
  <si>
    <t>IČ:</t>
  </si>
  <si>
    <t>REKAPITULACE</t>
  </si>
  <si>
    <t>1: STOD</t>
  </si>
  <si>
    <t>2: Kvičovice</t>
  </si>
  <si>
    <t>3: Dnešice</t>
  </si>
  <si>
    <t>4: Staňkov</t>
  </si>
  <si>
    <t>Celkem (bez DPH)</t>
  </si>
  <si>
    <t>DPH 15%</t>
  </si>
  <si>
    <t>Celkem (včetně DPH)</t>
  </si>
  <si>
    <t>Transfomace CCS STOD - III. Etapa - kuchyňské linky včetně vestavných spotřebičů</t>
  </si>
  <si>
    <t>S: Celkové náklady</t>
  </si>
  <si>
    <t>1D.  Administrativa - místnost 4-1.08</t>
  </si>
  <si>
    <t xml:space="preserve">1D.  Administrativa - místnost  4-1.06 </t>
  </si>
  <si>
    <t>1A. Domácnost A</t>
  </si>
  <si>
    <t>1B. Domácnost B</t>
  </si>
  <si>
    <t>1C. Domácnost C</t>
  </si>
  <si>
    <t>2A. Domácnost A</t>
  </si>
  <si>
    <t>2B. Domácnost B</t>
  </si>
  <si>
    <t>3A. Domácnost A</t>
  </si>
  <si>
    <t>4A: Domácnost A - místnost 1-1.05</t>
  </si>
  <si>
    <t>4B. Domácnost B - místnost 1-2.04</t>
  </si>
  <si>
    <t xml:space="preserve">Varná deska vestavěná. Popis: Sklokeramická varná deska, 4 highlight varné zóny, dotykové ovládání, 9 stupňů výkonu, kontrolky provozu a zbytkového tepla, dětská pojistka, bez rámečku - rovné hrany. </t>
  </si>
  <si>
    <t xml:space="preserve">Vestavěná trouba. Popis: Multifunkční horkovzdušná elektrická trouba objem 60 l. Samostatná trouba s pravým horkým vzduchem v energetické třídě A, funkce rozmrazování, displej s digitálním časovačem - nastavení minutky, denního času, konce pečení a doby pečení, možnost péci na 2 úrovních najednou, uvnitř trouby vysoce lesklý smalt pro snadné čištění, nerezové provedení. </t>
  </si>
  <si>
    <t>Myčka vestavěná.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</t>
  </si>
  <si>
    <t>Varná deska vestavěná; Popis: Sklokeramická varná deska, 4 highlight varné zóny, dotykové ovládání, 9 stupňů výkonu, kontrolky provozu a zbytkového tepla, dětská pojistka, bez rámečku - rovné hrany.</t>
  </si>
  <si>
    <t xml:space="preserve">Popis: Kuchyňská linka specifického tvaru s pracovním ostrovem, sokl 80 mm, korpus z lamino desky tl. 18 mm, hrana z ABS tl. 2 mm. Horní i spodní skříňky plné s možností uzamčení, pracovní desky z laminátové desky tl. 38 mm, nerezový dřez s odkapávačem. Kování linky je kovové. Součástí kuchyňské linky je dřez s odkapávačem, varná deska se čtyřmi plotýnkami, trouba, lednička s možností uzamčení, mrazák s možností uzamčení a myčka. Horní i spodní část je opatřená krycím panelem š. 50 mm. Rozměry: kuchyňsk linka 2800 mm, lomený pracovní pult  2580 mm dle dispozic prostoru.  </t>
  </si>
  <si>
    <t>Vestavěná trouba; Popis: Multifunkční horkovzdušná elektrická trouba objem 60l. Samostatná trouba s pravým horkým vzduchem v energetické třídě A, funkce rozmrazování, displej s digitálním časovačem - nastavení minutky, denního času, konce pečení a doby pečení, možnost péci na 2 úrovních najednou, uvnitř trouby vysoce lesklý smalt pro snadné čištění, nerezové provedení.</t>
  </si>
  <si>
    <t xml:space="preserve">Myčka vestavěná;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 </t>
  </si>
  <si>
    <t>4A: Domácnost C - místnost 1-2.10</t>
  </si>
  <si>
    <t>Cena celkem bez DPH Staňkov  - 2. NP místnost 1-2.10 celkem bez DPH</t>
  </si>
  <si>
    <t>Transformace DOZP Stod III. etapa – kuchyňské linky včetně vestavných spotřebičů</t>
  </si>
  <si>
    <t>Digestoř vestavná. Popis: Vestavná digestoř s odsavačem par k umístění pod skříňku, s LED osvětlením, recirkulací, zpětnou klapkou a omyvatelným filtrem. Hlučnost do 68 dB, výkon odsávání min. 600 m3/hod.</t>
  </si>
  <si>
    <t>30.</t>
  </si>
  <si>
    <t>31.</t>
  </si>
  <si>
    <t>Požadavky splněny   ANO/NE</t>
  </si>
  <si>
    <t>Označení/ typ</t>
  </si>
  <si>
    <t>Kuchyňská linka; Popis: Kuchyňská linka, sokl 80 mm, korpus z lamino desky tl. 18 mm, hrana z ABS tl. 2 mm. Spodní skříňky plné, pracovní deska z laminátové desky tl. 38 mm, nerezový dřez s odkapávačem. Kování linky je kovové. Součástí kuchyňské linky je dřez s odkapávačem, varná deska se čtyřmi plotýnkami, trouba, myčka. Kuchyňská linka je opatřená krycím panelem š. 50 mm; Rozměry:1720 x 30 x 2000 mm.</t>
  </si>
  <si>
    <t>Myčka vestavěná;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</si>
</sst>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B0F0"/>
      <name val="Calibri"/>
      <family val="2"/>
    </font>
    <font>
      <b/>
      <sz val="14"/>
      <color rgb="FF00B0F0"/>
      <name val="Calibri"/>
      <family val="2"/>
    </font>
    <font>
      <b/>
      <sz val="14"/>
      <color theme="4" tint="-0.4999699890613556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3" fontId="2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12" fillId="0" borderId="2" xfId="26" applyNumberFormat="1" applyFont="1" applyBorder="1" applyAlignment="1">
      <alignment horizontal="right" indent="1"/>
      <protection/>
    </xf>
    <xf numFmtId="0" fontId="15" fillId="0" borderId="3" xfId="26" applyFont="1" applyBorder="1">
      <alignment/>
      <protection/>
    </xf>
    <xf numFmtId="4" fontId="11" fillId="0" borderId="4" xfId="26" applyNumberFormat="1" applyFont="1" applyBorder="1" applyAlignment="1">
      <alignment horizontal="right" indent="1"/>
      <protection/>
    </xf>
    <xf numFmtId="0" fontId="11" fillId="0" borderId="5" xfId="26" applyFont="1" applyBorder="1" applyAlignment="1">
      <alignment horizontal="left"/>
      <protection/>
    </xf>
    <xf numFmtId="0" fontId="11" fillId="0" borderId="6" xfId="26" applyFont="1" applyBorder="1">
      <alignment/>
      <protection/>
    </xf>
    <xf numFmtId="0" fontId="13" fillId="0" borderId="2" xfId="26" applyNumberFormat="1" applyFont="1" applyBorder="1" applyAlignment="1">
      <alignment horizontal="center" vertical="top"/>
      <protection/>
    </xf>
    <xf numFmtId="0" fontId="13" fillId="0" borderId="7" xfId="26" applyNumberFormat="1" applyFont="1" applyBorder="1" applyAlignment="1">
      <alignment horizontal="center" vertical="top"/>
      <protection/>
    </xf>
    <xf numFmtId="0" fontId="13" fillId="0" borderId="3" xfId="26" applyNumberFormat="1" applyFont="1" applyBorder="1" applyAlignment="1">
      <alignment horizontal="center" vertical="top"/>
      <protection/>
    </xf>
    <xf numFmtId="0" fontId="11" fillId="0" borderId="6" xfId="26" applyNumberFormat="1" applyFont="1" applyFill="1" applyBorder="1" applyAlignment="1" applyProtection="1">
      <alignment horizontal="left"/>
      <protection locked="0"/>
    </xf>
    <xf numFmtId="0" fontId="11" fillId="0" borderId="8" xfId="26" applyNumberFormat="1" applyFont="1" applyFill="1" applyBorder="1" applyAlignment="1" applyProtection="1">
      <alignment horizontal="right" indent="1"/>
      <protection locked="0"/>
    </xf>
    <xf numFmtId="0" fontId="13" fillId="0" borderId="4" xfId="26" applyNumberFormat="1" applyFont="1" applyBorder="1" applyAlignment="1">
      <alignment horizontal="center" vertical="top"/>
      <protection/>
    </xf>
    <xf numFmtId="0" fontId="13" fillId="0" borderId="9" xfId="26" applyNumberFormat="1" applyFont="1" applyBorder="1" applyAlignment="1">
      <alignment horizontal="center" vertical="top"/>
      <protection/>
    </xf>
    <xf numFmtId="0" fontId="13" fillId="0" borderId="6" xfId="26" applyNumberFormat="1" applyFont="1" applyBorder="1" applyAlignment="1">
      <alignment horizontal="center" vertical="top"/>
      <protection/>
    </xf>
    <xf numFmtId="0" fontId="20" fillId="0" borderId="10" xfId="26" applyNumberFormat="1" applyFont="1" applyFill="1" applyBorder="1" applyAlignment="1" applyProtection="1">
      <alignment horizontal="right" indent="1"/>
      <protection locked="0"/>
    </xf>
    <xf numFmtId="0" fontId="20" fillId="8" borderId="4" xfId="26" applyFont="1" applyFill="1" applyBorder="1" applyAlignment="1" applyProtection="1">
      <alignment horizontal="right"/>
      <protection locked="0"/>
    </xf>
    <xf numFmtId="4" fontId="14" fillId="0" borderId="4" xfId="26" applyNumberFormat="1" applyFont="1" applyBorder="1" applyAlignment="1">
      <alignment horizontal="right" indent="1"/>
      <protection/>
    </xf>
    <xf numFmtId="0" fontId="11" fillId="0" borderId="1" xfId="26" applyNumberFormat="1" applyFont="1" applyBorder="1" applyAlignment="1">
      <alignment horizontal="left" vertical="top"/>
      <protection/>
    </xf>
    <xf numFmtId="4" fontId="17" fillId="0" borderId="1" xfId="26" applyNumberFormat="1" applyFont="1" applyBorder="1" applyAlignment="1">
      <alignment horizontal="right" vertical="center" indent="1"/>
      <protection/>
    </xf>
    <xf numFmtId="4" fontId="16" fillId="0" borderId="1" xfId="26" applyNumberFormat="1" applyFont="1" applyBorder="1" applyAlignment="1">
      <alignment horizontal="right" vertical="center" indent="1"/>
      <protection/>
    </xf>
    <xf numFmtId="0" fontId="7" fillId="0" borderId="1" xfId="26" applyFont="1" applyBorder="1" applyAlignment="1">
      <alignment horizontal="left" vertical="center" indent="2"/>
      <protection/>
    </xf>
    <xf numFmtId="4" fontId="7" fillId="0" borderId="1" xfId="26" applyNumberFormat="1" applyFont="1" applyBorder="1" applyAlignment="1">
      <alignment horizontal="right" vertical="center" indent="1"/>
      <protection/>
    </xf>
    <xf numFmtId="0" fontId="14" fillId="0" borderId="1" xfId="27" applyFont="1" applyBorder="1" applyAlignment="1">
      <alignment horizontal="left"/>
      <protection/>
    </xf>
    <xf numFmtId="4" fontId="14" fillId="0" borderId="1" xfId="26" applyNumberFormat="1" applyFont="1" applyBorder="1" applyAlignment="1">
      <alignment horizontal="right" indent="1"/>
      <protection/>
    </xf>
    <xf numFmtId="0" fontId="14" fillId="0" borderId="1" xfId="26" applyFont="1" applyBorder="1" applyAlignment="1">
      <alignment horizontal="left"/>
      <protection/>
    </xf>
    <xf numFmtId="0" fontId="7" fillId="0" borderId="11" xfId="26" applyFont="1" applyBorder="1" applyAlignment="1">
      <alignment horizontal="left" vertical="center" indent="2"/>
      <protection/>
    </xf>
    <xf numFmtId="0" fontId="7" fillId="0" borderId="12" xfId="26" applyFont="1" applyBorder="1" applyAlignment="1">
      <alignment horizontal="left" vertical="center" indent="2"/>
      <protection/>
    </xf>
    <xf numFmtId="3" fontId="22" fillId="9" borderId="1" xfId="0" applyNumberFormat="1" applyFont="1" applyFill="1" applyBorder="1" applyAlignment="1">
      <alignment horizontal="right"/>
    </xf>
    <xf numFmtId="0" fontId="23" fillId="0" borderId="13" xfId="26" applyFont="1" applyBorder="1" applyAlignment="1">
      <alignment horizontal="left"/>
      <protection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9" fillId="0" borderId="14" xfId="23" applyNumberFormat="1" applyFont="1" applyBorder="1" applyAlignment="1">
      <alignment horizontal="center" vertical="center" wrapText="1"/>
    </xf>
    <xf numFmtId="0" fontId="19" fillId="0" borderId="15" xfId="23" applyNumberFormat="1" applyFont="1" applyBorder="1" applyAlignment="1">
      <alignment horizontal="center" vertical="center" wrapText="1"/>
    </xf>
    <xf numFmtId="0" fontId="19" fillId="0" borderId="16" xfId="23" applyNumberFormat="1" applyFont="1" applyBorder="1" applyAlignment="1">
      <alignment horizontal="center" vertical="center" wrapText="1"/>
    </xf>
    <xf numFmtId="0" fontId="13" fillId="0" borderId="17" xfId="26" applyNumberFormat="1" applyFont="1" applyBorder="1" applyAlignment="1">
      <alignment horizontal="center" vertical="center"/>
      <protection/>
    </xf>
    <xf numFmtId="0" fontId="13" fillId="0" borderId="18" xfId="26" applyNumberFormat="1" applyFont="1" applyBorder="1" applyAlignment="1">
      <alignment horizontal="center" vertical="center"/>
      <protection/>
    </xf>
    <xf numFmtId="0" fontId="13" fillId="0" borderId="19" xfId="26" applyNumberFormat="1" applyFont="1" applyBorder="1" applyAlignment="1">
      <alignment horizontal="center" vertical="center"/>
      <protection/>
    </xf>
    <xf numFmtId="0" fontId="12" fillId="0" borderId="14" xfId="27" applyNumberFormat="1" applyFont="1" applyBorder="1" applyAlignment="1">
      <alignment horizontal="center" vertical="center"/>
      <protection/>
    </xf>
    <xf numFmtId="0" fontId="12" fillId="0" borderId="15" xfId="27" applyNumberFormat="1" applyFont="1" applyBorder="1" applyAlignment="1">
      <alignment horizontal="center" vertical="center"/>
      <protection/>
    </xf>
    <xf numFmtId="0" fontId="12" fillId="0" borderId="16" xfId="27" applyNumberFormat="1" applyFont="1" applyBorder="1" applyAlignment="1">
      <alignment horizontal="center" vertical="center"/>
      <protection/>
    </xf>
    <xf numFmtId="0" fontId="12" fillId="0" borderId="6" xfId="27" applyNumberFormat="1" applyFont="1" applyBorder="1" applyAlignment="1">
      <alignment horizontal="center" vertical="center"/>
      <protection/>
    </xf>
    <xf numFmtId="0" fontId="12" fillId="0" borderId="0" xfId="27" applyNumberFormat="1" applyFont="1" applyBorder="1" applyAlignment="1">
      <alignment horizontal="center" vertical="center"/>
      <protection/>
    </xf>
    <xf numFmtId="0" fontId="12" fillId="0" borderId="20" xfId="27" applyNumberFormat="1" applyFont="1" applyBorder="1" applyAlignment="1">
      <alignment horizontal="center" vertical="center"/>
      <protection/>
    </xf>
    <xf numFmtId="0" fontId="20" fillId="8" borderId="18" xfId="26" applyNumberFormat="1" applyFont="1" applyFill="1" applyBorder="1" applyAlignment="1" applyProtection="1">
      <alignment horizontal="right" wrapText="1"/>
      <protection locked="0"/>
    </xf>
    <xf numFmtId="0" fontId="20" fillId="8" borderId="19" xfId="26" applyNumberFormat="1" applyFont="1" applyFill="1" applyBorder="1" applyAlignment="1" applyProtection="1">
      <alignment horizontal="right" wrapText="1"/>
      <protection locked="0"/>
    </xf>
    <xf numFmtId="0" fontId="7" fillId="0" borderId="11" xfId="26" applyFont="1" applyBorder="1" applyAlignment="1">
      <alignment horizontal="left" vertical="center" indent="2"/>
      <protection/>
    </xf>
    <xf numFmtId="0" fontId="7" fillId="0" borderId="12" xfId="26" applyFont="1" applyBorder="1" applyAlignment="1">
      <alignment horizontal="left" vertical="center" indent="2"/>
      <protection/>
    </xf>
    <xf numFmtId="0" fontId="16" fillId="0" borderId="11" xfId="26" applyFont="1" applyBorder="1" applyAlignment="1">
      <alignment horizontal="left" vertical="center" indent="1"/>
      <protection/>
    </xf>
    <xf numFmtId="0" fontId="16" fillId="0" borderId="12" xfId="26" applyFont="1" applyBorder="1" applyAlignment="1">
      <alignment horizontal="left" vertical="center" indent="1"/>
      <protection/>
    </xf>
    <xf numFmtId="0" fontId="18" fillId="0" borderId="14" xfId="26" applyNumberFormat="1" applyFont="1" applyBorder="1" applyAlignment="1">
      <alignment horizontal="center"/>
      <protection/>
    </xf>
    <xf numFmtId="0" fontId="18" fillId="0" borderId="15" xfId="26" applyNumberFormat="1" applyFont="1" applyBorder="1" applyAlignment="1">
      <alignment horizontal="center"/>
      <protection/>
    </xf>
    <xf numFmtId="0" fontId="18" fillId="0" borderId="16" xfId="26" applyNumberFormat="1" applyFont="1" applyBorder="1" applyAlignment="1">
      <alignment horizontal="center"/>
      <protection/>
    </xf>
    <xf numFmtId="0" fontId="17" fillId="0" borderId="11" xfId="26" applyFont="1" applyBorder="1" applyAlignment="1">
      <alignment horizontal="left" vertical="center"/>
      <protection/>
    </xf>
    <xf numFmtId="0" fontId="17" fillId="0" borderId="12" xfId="26" applyFont="1" applyBorder="1" applyAlignment="1">
      <alignment horizontal="left" vertical="center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 vertical="center" wrapText="1"/>
      <protection/>
    </xf>
    <xf numFmtId="0" fontId="22" fillId="9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5" xfId="21"/>
    <cellStyle name="Název 3" xfId="22"/>
    <cellStyle name="Název 2" xfId="23"/>
    <cellStyle name="Normální 2" xfId="24"/>
    <cellStyle name="Normální 3" xfId="25"/>
    <cellStyle name="Normální 3 2" xfId="26"/>
    <cellStyle name="Normální 3 2 2" xfId="27"/>
    <cellStyle name="Normální 4" xfId="28"/>
    <cellStyle name="Normální 4 2" xfId="29"/>
    <cellStyle name="Normální 4 2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46E67-FE10-4A4B-A5F0-7BF5247BDC7A}">
  <dimension ref="A1:C30"/>
  <sheetViews>
    <sheetView workbookViewId="0" topLeftCell="A1">
      <selection activeCell="B30" sqref="B30"/>
    </sheetView>
  </sheetViews>
  <sheetFormatPr defaultColWidth="9.140625" defaultRowHeight="15"/>
  <cols>
    <col min="1" max="1" width="30.421875" style="0" customWidth="1"/>
    <col min="2" max="2" width="22.00390625" style="0" customWidth="1"/>
    <col min="3" max="3" width="33.421875" style="0" customWidth="1"/>
  </cols>
  <sheetData>
    <row r="1" spans="1:3" ht="24" thickBot="1">
      <c r="A1" s="51" t="s">
        <v>67</v>
      </c>
      <c r="B1" s="52"/>
      <c r="C1" s="53"/>
    </row>
    <row r="2" spans="1:3" ht="15">
      <c r="A2" s="57" t="s">
        <v>78</v>
      </c>
      <c r="B2" s="58"/>
      <c r="C2" s="59"/>
    </row>
    <row r="3" spans="1:3" ht="15">
      <c r="A3" s="60"/>
      <c r="B3" s="61"/>
      <c r="C3" s="62"/>
    </row>
    <row r="4" spans="1:3" ht="15">
      <c r="A4" s="54"/>
      <c r="B4" s="55"/>
      <c r="C4" s="56"/>
    </row>
    <row r="5" spans="1:3" ht="15">
      <c r="A5" s="27"/>
      <c r="B5" s="26"/>
      <c r="C5" s="25"/>
    </row>
    <row r="6" spans="1:3" ht="17.25" customHeight="1">
      <c r="A6" s="24" t="s">
        <v>68</v>
      </c>
      <c r="B6" s="63"/>
      <c r="C6" s="64"/>
    </row>
    <row r="7" spans="1:3" ht="15.75">
      <c r="A7" s="23"/>
      <c r="B7" s="28" t="s">
        <v>69</v>
      </c>
      <c r="C7" s="29">
        <v>48333841</v>
      </c>
    </row>
    <row r="8" spans="1:3" ht="15.75" thickBot="1">
      <c r="A8" s="22"/>
      <c r="B8" s="21"/>
      <c r="C8" s="20"/>
    </row>
    <row r="9" spans="1:3" ht="18.75">
      <c r="A9" s="69" t="s">
        <v>70</v>
      </c>
      <c r="B9" s="70"/>
      <c r="C9" s="71"/>
    </row>
    <row r="10" spans="1:3" ht="18.75">
      <c r="A10" s="72" t="s">
        <v>79</v>
      </c>
      <c r="B10" s="73"/>
      <c r="C10" s="32"/>
    </row>
    <row r="11" spans="1:3" ht="15.75">
      <c r="A11" s="67" t="s">
        <v>71</v>
      </c>
      <c r="B11" s="68"/>
      <c r="C11" s="33"/>
    </row>
    <row r="12" spans="1:3" ht="15">
      <c r="A12" s="65" t="s">
        <v>82</v>
      </c>
      <c r="B12" s="66"/>
      <c r="C12" s="35">
        <v>0</v>
      </c>
    </row>
    <row r="13" spans="1:3" ht="15">
      <c r="A13" s="65" t="s">
        <v>83</v>
      </c>
      <c r="B13" s="66"/>
      <c r="C13" s="35">
        <v>0</v>
      </c>
    </row>
    <row r="14" spans="1:3" ht="15">
      <c r="A14" s="65" t="s">
        <v>84</v>
      </c>
      <c r="B14" s="66"/>
      <c r="C14" s="35">
        <v>0</v>
      </c>
    </row>
    <row r="15" spans="1:3" ht="15">
      <c r="A15" s="65" t="s">
        <v>80</v>
      </c>
      <c r="B15" s="66"/>
      <c r="C15" s="35">
        <v>0</v>
      </c>
    </row>
    <row r="16" spans="1:3" ht="15">
      <c r="A16" s="65" t="s">
        <v>81</v>
      </c>
      <c r="B16" s="66"/>
      <c r="C16" s="35">
        <v>0</v>
      </c>
    </row>
    <row r="17" spans="1:3" ht="15.75">
      <c r="A17" s="67" t="s">
        <v>72</v>
      </c>
      <c r="B17" s="68"/>
      <c r="C17" s="33"/>
    </row>
    <row r="18" spans="1:3" ht="15">
      <c r="A18" s="65" t="s">
        <v>85</v>
      </c>
      <c r="B18" s="66"/>
      <c r="C18" s="35">
        <v>0</v>
      </c>
    </row>
    <row r="19" spans="1:3" ht="15">
      <c r="A19" s="65" t="s">
        <v>86</v>
      </c>
      <c r="B19" s="66"/>
      <c r="C19" s="35">
        <v>0</v>
      </c>
    </row>
    <row r="20" spans="1:3" ht="15.75">
      <c r="A20" s="67" t="s">
        <v>73</v>
      </c>
      <c r="B20" s="68"/>
      <c r="C20" s="33"/>
    </row>
    <row r="21" spans="1:3" ht="15">
      <c r="A21" s="65" t="s">
        <v>87</v>
      </c>
      <c r="B21" s="66"/>
      <c r="C21" s="35">
        <v>0</v>
      </c>
    </row>
    <row r="22" spans="1:3" ht="15.75">
      <c r="A22" s="67" t="s">
        <v>74</v>
      </c>
      <c r="B22" s="68"/>
      <c r="C22" s="33"/>
    </row>
    <row r="23" spans="1:3" ht="15">
      <c r="A23" s="65" t="s">
        <v>88</v>
      </c>
      <c r="B23" s="66"/>
      <c r="C23" s="35">
        <v>0</v>
      </c>
    </row>
    <row r="24" spans="1:3" ht="15">
      <c r="A24" s="39" t="s">
        <v>89</v>
      </c>
      <c r="B24" s="40"/>
      <c r="C24" s="35">
        <v>0</v>
      </c>
    </row>
    <row r="25" spans="1:3" ht="15">
      <c r="A25" s="65" t="s">
        <v>97</v>
      </c>
      <c r="B25" s="66"/>
      <c r="C25" s="35">
        <v>0</v>
      </c>
    </row>
    <row r="26" spans="1:3" ht="15">
      <c r="A26" s="34"/>
      <c r="B26" s="31"/>
      <c r="C26" s="35"/>
    </row>
    <row r="27" spans="1:3" ht="15">
      <c r="A27" s="19"/>
      <c r="B27" s="38" t="s">
        <v>75</v>
      </c>
      <c r="C27" s="30">
        <f>C12+C13+C14+C15+C16+C18+C19+C21+C23+C24+C25</f>
        <v>0</v>
      </c>
    </row>
    <row r="28" spans="1:3" ht="15">
      <c r="A28" s="19"/>
      <c r="B28" s="36" t="s">
        <v>76</v>
      </c>
      <c r="C28" s="37">
        <f>C27*0.15</f>
        <v>0</v>
      </c>
    </row>
    <row r="29" spans="1:3" ht="15">
      <c r="A29" s="19"/>
      <c r="B29" s="18"/>
      <c r="C29" s="17"/>
    </row>
    <row r="30" spans="1:3" ht="19.5" thickBot="1">
      <c r="A30" s="16"/>
      <c r="B30" s="42" t="s">
        <v>77</v>
      </c>
      <c r="C30" s="15">
        <f>C27+C28</f>
        <v>0</v>
      </c>
    </row>
  </sheetData>
  <mergeCells count="20">
    <mergeCell ref="A22:B22"/>
    <mergeCell ref="A23:B23"/>
    <mergeCell ref="A25:B2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1:C1"/>
    <mergeCell ref="A4:C4"/>
    <mergeCell ref="A2:C3"/>
    <mergeCell ref="B6:C6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9"/>
  <sheetViews>
    <sheetView tabSelected="1" workbookViewId="0" topLeftCell="A56">
      <selection activeCell="K78" sqref="K78"/>
    </sheetView>
  </sheetViews>
  <sheetFormatPr defaultColWidth="9.140625" defaultRowHeight="15"/>
  <cols>
    <col min="1" max="1" width="10.00390625" style="0" customWidth="1"/>
    <col min="2" max="2" width="19.28125" style="0" customWidth="1"/>
    <col min="3" max="3" width="7.8515625" style="0" customWidth="1"/>
    <col min="4" max="4" width="48.00390625" style="0" bestFit="1" customWidth="1"/>
    <col min="5" max="5" width="5.7109375" style="0" customWidth="1"/>
    <col min="6" max="6" width="8.421875" style="0" hidden="1" customWidth="1"/>
    <col min="7" max="7" width="11.28125" style="0" customWidth="1"/>
    <col min="8" max="8" width="25.57421875" style="0" customWidth="1"/>
    <col min="9" max="9" width="10.28125" style="0" customWidth="1"/>
    <col min="10" max="10" width="13.57421875" style="0" customWidth="1"/>
    <col min="11" max="11" width="26.28125" style="0" customWidth="1"/>
  </cols>
  <sheetData>
    <row r="1" ht="15" hidden="1"/>
    <row r="2" spans="1:11" ht="21" customHeight="1">
      <c r="A2" s="77" t="s">
        <v>99</v>
      </c>
      <c r="B2" s="77"/>
      <c r="C2" s="77"/>
      <c r="D2" s="77"/>
      <c r="E2" s="77"/>
      <c r="F2" s="77"/>
      <c r="G2" s="2"/>
      <c r="H2" s="2"/>
      <c r="I2" s="2"/>
      <c r="J2" s="2"/>
      <c r="K2" s="2"/>
    </row>
    <row r="3" ht="12.75" customHeight="1"/>
    <row r="4" ht="12.75" customHeight="1"/>
    <row r="5" spans="1:8" ht="15" customHeight="1">
      <c r="A5" s="79" t="s">
        <v>49</v>
      </c>
      <c r="B5" s="79"/>
      <c r="C5" s="79"/>
      <c r="D5" s="79"/>
      <c r="E5" s="79"/>
      <c r="F5" s="79"/>
      <c r="G5" s="43"/>
      <c r="H5" s="43"/>
    </row>
    <row r="6" spans="1:8" ht="45">
      <c r="A6" s="1" t="s">
        <v>3</v>
      </c>
      <c r="B6" s="44" t="s">
        <v>1</v>
      </c>
      <c r="C6" s="87" t="s">
        <v>0</v>
      </c>
      <c r="D6" s="81" t="s">
        <v>35</v>
      </c>
      <c r="E6" s="81"/>
      <c r="F6" s="81"/>
      <c r="G6" s="86" t="s">
        <v>103</v>
      </c>
      <c r="H6" s="86" t="s">
        <v>104</v>
      </c>
    </row>
    <row r="7" spans="1:8" ht="90" customHeight="1">
      <c r="A7" s="3" t="s">
        <v>4</v>
      </c>
      <c r="B7" s="45" t="s">
        <v>36</v>
      </c>
      <c r="C7" s="3">
        <v>5</v>
      </c>
      <c r="D7" s="82" t="s">
        <v>50</v>
      </c>
      <c r="E7" s="82"/>
      <c r="F7" s="82"/>
      <c r="G7" s="43"/>
      <c r="H7" s="43"/>
    </row>
    <row r="8" spans="1:8" ht="93.75" customHeight="1">
      <c r="A8" s="3" t="s">
        <v>5</v>
      </c>
      <c r="B8" s="5" t="s">
        <v>37</v>
      </c>
      <c r="C8" s="5">
        <v>5</v>
      </c>
      <c r="D8" s="74" t="s">
        <v>51</v>
      </c>
      <c r="E8" s="74"/>
      <c r="F8" s="74"/>
      <c r="G8" s="43"/>
      <c r="H8" s="43"/>
    </row>
    <row r="9" spans="1:8" ht="54.75" customHeight="1">
      <c r="A9" s="3" t="s">
        <v>6</v>
      </c>
      <c r="B9" s="5" t="s">
        <v>38</v>
      </c>
      <c r="C9" s="5">
        <v>5</v>
      </c>
      <c r="D9" s="74" t="s">
        <v>90</v>
      </c>
      <c r="E9" s="74"/>
      <c r="F9" s="74"/>
      <c r="G9" s="43"/>
      <c r="H9" s="43"/>
    </row>
    <row r="10" spans="1:8" ht="87" customHeight="1">
      <c r="A10" s="3" t="s">
        <v>7</v>
      </c>
      <c r="B10" s="5" t="s">
        <v>39</v>
      </c>
      <c r="C10" s="5">
        <v>5</v>
      </c>
      <c r="D10" s="74" t="s">
        <v>91</v>
      </c>
      <c r="E10" s="74"/>
      <c r="F10" s="74"/>
      <c r="G10" s="43"/>
      <c r="H10" s="43"/>
    </row>
    <row r="11" spans="1:8" ht="60.75" customHeight="1">
      <c r="A11" s="3" t="s">
        <v>8</v>
      </c>
      <c r="B11" s="5" t="s">
        <v>42</v>
      </c>
      <c r="C11" s="5">
        <v>5</v>
      </c>
      <c r="D11" s="74" t="s">
        <v>100</v>
      </c>
      <c r="E11" s="74"/>
      <c r="F11" s="74"/>
      <c r="G11" s="43"/>
      <c r="H11" s="43"/>
    </row>
    <row r="12" spans="1:8" ht="15">
      <c r="A12" s="80" t="s">
        <v>58</v>
      </c>
      <c r="B12" s="80"/>
      <c r="C12" s="80"/>
      <c r="D12" s="80"/>
      <c r="E12" s="80"/>
      <c r="F12" s="8"/>
      <c r="G12" s="8"/>
      <c r="H12" s="8"/>
    </row>
    <row r="13" spans="1:8" ht="16.5" customHeight="1">
      <c r="A13" s="80" t="s">
        <v>59</v>
      </c>
      <c r="B13" s="80"/>
      <c r="C13" s="80"/>
      <c r="D13" s="80"/>
      <c r="E13" s="80"/>
      <c r="F13" s="8">
        <f>SUM(F7:F11)</f>
        <v>0</v>
      </c>
      <c r="G13" s="8"/>
      <c r="H13" s="8"/>
    </row>
    <row r="14" spans="1:8" ht="16.5" customHeight="1">
      <c r="A14" s="78"/>
      <c r="B14" s="78"/>
      <c r="C14" s="78"/>
      <c r="D14" s="78"/>
      <c r="E14" s="78"/>
      <c r="F14" s="78"/>
      <c r="G14" s="43"/>
      <c r="H14" s="43"/>
    </row>
    <row r="15" spans="1:8" ht="15">
      <c r="A15" s="75" t="s">
        <v>41</v>
      </c>
      <c r="B15" s="75"/>
      <c r="C15" s="75"/>
      <c r="D15" s="46"/>
      <c r="E15" s="46"/>
      <c r="F15" s="46"/>
      <c r="G15" s="43"/>
      <c r="H15" s="43"/>
    </row>
    <row r="16" spans="1:8" ht="164.25" customHeight="1">
      <c r="A16" s="3" t="s">
        <v>9</v>
      </c>
      <c r="B16" s="9" t="s">
        <v>36</v>
      </c>
      <c r="C16" s="5">
        <v>1</v>
      </c>
      <c r="D16" s="74" t="s">
        <v>94</v>
      </c>
      <c r="E16" s="74"/>
      <c r="F16" s="74"/>
      <c r="G16" s="43"/>
      <c r="H16" s="43"/>
    </row>
    <row r="17" spans="1:8" ht="92.25" customHeight="1">
      <c r="A17" s="3" t="s">
        <v>12</v>
      </c>
      <c r="B17" s="5" t="s">
        <v>37</v>
      </c>
      <c r="C17" s="5">
        <v>1</v>
      </c>
      <c r="D17" s="74" t="s">
        <v>92</v>
      </c>
      <c r="E17" s="74"/>
      <c r="F17" s="74"/>
      <c r="G17" s="43"/>
      <c r="H17" s="43"/>
    </row>
    <row r="18" spans="1:8" ht="60" customHeight="1">
      <c r="A18" s="3" t="s">
        <v>13</v>
      </c>
      <c r="B18" s="5" t="s">
        <v>38</v>
      </c>
      <c r="C18" s="5">
        <v>1</v>
      </c>
      <c r="D18" s="74" t="s">
        <v>93</v>
      </c>
      <c r="E18" s="74"/>
      <c r="F18" s="74"/>
      <c r="G18" s="43"/>
      <c r="H18" s="43"/>
    </row>
    <row r="19" spans="1:8" ht="114" customHeight="1">
      <c r="A19" s="3" t="s">
        <v>14</v>
      </c>
      <c r="B19" s="5" t="s">
        <v>39</v>
      </c>
      <c r="C19" s="5">
        <v>1</v>
      </c>
      <c r="D19" s="74" t="s">
        <v>95</v>
      </c>
      <c r="E19" s="74"/>
      <c r="F19" s="74"/>
      <c r="G19" s="43"/>
      <c r="H19" s="43"/>
    </row>
    <row r="20" spans="1:8" ht="66.75" customHeight="1">
      <c r="A20" s="3" t="s">
        <v>15</v>
      </c>
      <c r="B20" s="5" t="s">
        <v>42</v>
      </c>
      <c r="C20" s="5">
        <v>1</v>
      </c>
      <c r="D20" s="74" t="s">
        <v>100</v>
      </c>
      <c r="E20" s="74"/>
      <c r="F20" s="74"/>
      <c r="G20" s="43"/>
      <c r="H20" s="43"/>
    </row>
    <row r="21" spans="1:8" ht="72.75" customHeight="1">
      <c r="A21" s="3" t="s">
        <v>16</v>
      </c>
      <c r="B21" s="5" t="s">
        <v>40</v>
      </c>
      <c r="C21" s="5">
        <v>1</v>
      </c>
      <c r="D21" s="74" t="s">
        <v>48</v>
      </c>
      <c r="E21" s="74"/>
      <c r="F21" s="74"/>
      <c r="G21" s="43"/>
      <c r="H21" s="43"/>
    </row>
    <row r="22" spans="1:8" ht="24" customHeight="1">
      <c r="A22" s="80" t="s">
        <v>57</v>
      </c>
      <c r="B22" s="80"/>
      <c r="C22" s="80"/>
      <c r="D22" s="80"/>
      <c r="E22" s="80"/>
      <c r="F22" s="8">
        <f>SUM(F16:F21)</f>
        <v>0</v>
      </c>
      <c r="G22" s="8"/>
      <c r="H22" s="8"/>
    </row>
    <row r="23" spans="1:8" ht="15" customHeight="1">
      <c r="A23" s="78"/>
      <c r="B23" s="78"/>
      <c r="C23" s="78"/>
      <c r="D23" s="78"/>
      <c r="E23" s="78"/>
      <c r="F23" s="78"/>
      <c r="G23" s="43"/>
      <c r="H23" s="43"/>
    </row>
    <row r="24" spans="1:8" ht="21.75" customHeight="1">
      <c r="A24" s="75" t="s">
        <v>52</v>
      </c>
      <c r="B24" s="75"/>
      <c r="C24" s="75"/>
      <c r="D24" s="75"/>
      <c r="E24" s="75"/>
      <c r="F24" s="75"/>
      <c r="G24" s="43"/>
      <c r="H24" s="43"/>
    </row>
    <row r="25" spans="1:8" ht="100.5" customHeight="1">
      <c r="A25" s="3" t="s">
        <v>17</v>
      </c>
      <c r="B25" s="5" t="s">
        <v>36</v>
      </c>
      <c r="C25" s="5">
        <v>1</v>
      </c>
      <c r="D25" s="74" t="s">
        <v>62</v>
      </c>
      <c r="E25" s="74"/>
      <c r="F25" s="74"/>
      <c r="G25" s="43"/>
      <c r="H25" s="43"/>
    </row>
    <row r="26" spans="1:8" ht="85.5" customHeight="1">
      <c r="A26" s="3" t="s">
        <v>18</v>
      </c>
      <c r="B26" s="5" t="s">
        <v>39</v>
      </c>
      <c r="C26" s="5">
        <v>1</v>
      </c>
      <c r="D26" s="74" t="s">
        <v>95</v>
      </c>
      <c r="E26" s="74"/>
      <c r="F26" s="74"/>
      <c r="G26" s="43"/>
      <c r="H26" s="43"/>
    </row>
    <row r="27" spans="1:8" ht="53.25" customHeight="1">
      <c r="A27" s="3" t="s">
        <v>19</v>
      </c>
      <c r="B27" s="5" t="s">
        <v>38</v>
      </c>
      <c r="C27" s="5">
        <v>1</v>
      </c>
      <c r="D27" s="74" t="s">
        <v>93</v>
      </c>
      <c r="E27" s="74"/>
      <c r="F27" s="74"/>
      <c r="G27" s="43"/>
      <c r="H27" s="43"/>
    </row>
    <row r="28" spans="1:8" ht="87.75" customHeight="1">
      <c r="A28" s="3" t="s">
        <v>20</v>
      </c>
      <c r="B28" s="5" t="s">
        <v>37</v>
      </c>
      <c r="C28" s="5">
        <v>1</v>
      </c>
      <c r="D28" s="74" t="s">
        <v>60</v>
      </c>
      <c r="E28" s="74"/>
      <c r="F28" s="74"/>
      <c r="G28" s="43"/>
      <c r="H28" s="43"/>
    </row>
    <row r="29" spans="1:8" ht="62.25" customHeight="1">
      <c r="A29" s="3" t="s">
        <v>21</v>
      </c>
      <c r="B29" s="5" t="s">
        <v>42</v>
      </c>
      <c r="C29" s="5">
        <v>1</v>
      </c>
      <c r="D29" s="74" t="s">
        <v>100</v>
      </c>
      <c r="E29" s="74"/>
      <c r="F29" s="74"/>
      <c r="G29" s="43"/>
      <c r="H29" s="43"/>
    </row>
    <row r="30" spans="1:8" ht="22.5" customHeight="1">
      <c r="A30" s="80" t="s">
        <v>55</v>
      </c>
      <c r="B30" s="80"/>
      <c r="C30" s="80"/>
      <c r="D30" s="80"/>
      <c r="E30" s="80"/>
      <c r="F30" s="8">
        <f>SUM(F25:F29)</f>
        <v>0</v>
      </c>
      <c r="G30" s="8"/>
      <c r="H30" s="8"/>
    </row>
    <row r="31" spans="1:8" ht="15">
      <c r="A31" s="3"/>
      <c r="B31" s="3"/>
      <c r="C31" s="3"/>
      <c r="D31" s="3"/>
      <c r="E31" s="3"/>
      <c r="F31" s="3"/>
      <c r="G31" s="43"/>
      <c r="H31" s="43"/>
    </row>
    <row r="32" spans="1:8" ht="15">
      <c r="A32" s="75" t="s">
        <v>54</v>
      </c>
      <c r="B32" s="75"/>
      <c r="C32" s="75"/>
      <c r="D32" s="75"/>
      <c r="E32" s="75"/>
      <c r="F32" s="75"/>
      <c r="G32" s="43"/>
      <c r="H32" s="43"/>
    </row>
    <row r="33" spans="1:8" ht="90.75" customHeight="1">
      <c r="A33" s="3" t="s">
        <v>10</v>
      </c>
      <c r="B33" s="14" t="s">
        <v>43</v>
      </c>
      <c r="C33" s="5">
        <v>1</v>
      </c>
      <c r="D33" s="74" t="s">
        <v>53</v>
      </c>
      <c r="E33" s="74"/>
      <c r="F33" s="74"/>
      <c r="G33" s="43"/>
      <c r="H33" s="43"/>
    </row>
    <row r="34" spans="1:8" ht="67.5" hidden="1">
      <c r="A34" s="5" t="s">
        <v>34</v>
      </c>
      <c r="B34" s="5" t="s">
        <v>44</v>
      </c>
      <c r="C34" s="5">
        <v>1</v>
      </c>
      <c r="D34" s="7" t="s">
        <v>45</v>
      </c>
      <c r="E34" s="6"/>
      <c r="F34" s="11">
        <f aca="true" t="shared" si="0" ref="F34">E34*C34</f>
        <v>0</v>
      </c>
      <c r="G34" s="43"/>
      <c r="H34" s="43"/>
    </row>
    <row r="35" spans="1:8" ht="15" hidden="1">
      <c r="A35" s="4"/>
      <c r="B35" s="47" t="s">
        <v>46</v>
      </c>
      <c r="C35" s="47"/>
      <c r="D35" s="47"/>
      <c r="E35" s="47"/>
      <c r="F35" s="11">
        <f>SUM(F33:F34)</f>
        <v>0</v>
      </c>
      <c r="G35" s="48"/>
      <c r="H35" s="43"/>
    </row>
    <row r="36" spans="1:8" ht="15" hidden="1">
      <c r="A36" s="4"/>
      <c r="B36" s="49" t="s">
        <v>47</v>
      </c>
      <c r="C36" s="49"/>
      <c r="D36" s="49"/>
      <c r="E36" s="49"/>
      <c r="F36" s="12" t="e">
        <f>SUM(F35,#REF!)</f>
        <v>#REF!</v>
      </c>
      <c r="G36" s="43"/>
      <c r="H36" s="43"/>
    </row>
    <row r="37" spans="1:8" ht="15" hidden="1">
      <c r="A37" s="3"/>
      <c r="B37" s="3"/>
      <c r="C37" s="3"/>
      <c r="D37" s="3"/>
      <c r="E37" s="3"/>
      <c r="F37" s="3"/>
      <c r="G37" s="43"/>
      <c r="H37" s="43"/>
    </row>
    <row r="38" spans="1:8" ht="24" customHeight="1">
      <c r="A38" s="76" t="s">
        <v>56</v>
      </c>
      <c r="B38" s="76"/>
      <c r="C38" s="76"/>
      <c r="D38" s="76"/>
      <c r="E38" s="76"/>
      <c r="F38" s="8">
        <f>F33</f>
        <v>0</v>
      </c>
      <c r="G38" s="8"/>
      <c r="H38" s="8"/>
    </row>
    <row r="39" spans="1:8" ht="24" customHeight="1">
      <c r="A39" s="75"/>
      <c r="B39" s="75"/>
      <c r="C39" s="75"/>
      <c r="D39" s="75"/>
      <c r="E39" s="75"/>
      <c r="F39" s="75"/>
      <c r="G39" s="43"/>
      <c r="H39" s="43"/>
    </row>
    <row r="40" spans="1:8" ht="23.25" customHeight="1">
      <c r="A40" s="75" t="s">
        <v>61</v>
      </c>
      <c r="B40" s="75"/>
      <c r="C40" s="75"/>
      <c r="D40" s="75"/>
      <c r="E40" s="75"/>
      <c r="F40" s="75"/>
      <c r="G40" s="43"/>
      <c r="H40" s="43"/>
    </row>
    <row r="41" spans="1:8" ht="123" customHeight="1">
      <c r="A41" s="5" t="s">
        <v>11</v>
      </c>
      <c r="B41" s="5" t="s">
        <v>36</v>
      </c>
      <c r="C41" s="5">
        <v>1</v>
      </c>
      <c r="D41" s="74" t="s">
        <v>62</v>
      </c>
      <c r="E41" s="74"/>
      <c r="F41" s="74"/>
      <c r="G41" s="43"/>
      <c r="H41" s="43"/>
    </row>
    <row r="42" spans="1:8" ht="93.75" customHeight="1">
      <c r="A42" s="5" t="s">
        <v>22</v>
      </c>
      <c r="B42" s="5" t="s">
        <v>37</v>
      </c>
      <c r="C42" s="5">
        <v>1</v>
      </c>
      <c r="D42" s="74" t="s">
        <v>51</v>
      </c>
      <c r="E42" s="74"/>
      <c r="F42" s="74"/>
      <c r="G42" s="43"/>
      <c r="H42" s="43"/>
    </row>
    <row r="43" spans="1:8" ht="75.75" customHeight="1">
      <c r="A43" s="5" t="s">
        <v>23</v>
      </c>
      <c r="B43" s="5" t="s">
        <v>38</v>
      </c>
      <c r="C43" s="5">
        <v>1</v>
      </c>
      <c r="D43" s="74" t="s">
        <v>93</v>
      </c>
      <c r="E43" s="74"/>
      <c r="F43" s="74"/>
      <c r="G43" s="43"/>
      <c r="H43" s="43"/>
    </row>
    <row r="44" spans="1:8" ht="105" customHeight="1">
      <c r="A44" s="5" t="s">
        <v>24</v>
      </c>
      <c r="B44" s="5" t="s">
        <v>39</v>
      </c>
      <c r="C44" s="5">
        <v>1</v>
      </c>
      <c r="D44" s="74" t="s">
        <v>95</v>
      </c>
      <c r="E44" s="74"/>
      <c r="F44" s="74"/>
      <c r="G44" s="43"/>
      <c r="H44" s="43"/>
    </row>
    <row r="45" spans="1:8" ht="68.25" customHeight="1">
      <c r="A45" s="5" t="s">
        <v>25</v>
      </c>
      <c r="B45" s="5" t="s">
        <v>42</v>
      </c>
      <c r="C45" s="5">
        <v>1</v>
      </c>
      <c r="D45" s="74" t="s">
        <v>100</v>
      </c>
      <c r="E45" s="74"/>
      <c r="F45" s="74"/>
      <c r="G45" s="43"/>
      <c r="H45" s="43"/>
    </row>
    <row r="46" spans="1:8" ht="30.75" customHeight="1">
      <c r="A46" s="85" t="s">
        <v>61</v>
      </c>
      <c r="B46" s="85"/>
      <c r="C46" s="85"/>
      <c r="D46" s="85"/>
      <c r="E46" s="85"/>
      <c r="F46" s="13">
        <f>SUM(F41:F45)</f>
        <v>0</v>
      </c>
      <c r="G46" s="13"/>
      <c r="H46" s="13"/>
    </row>
    <row r="47" spans="1:8" ht="30.75" customHeight="1">
      <c r="A47" s="50"/>
      <c r="B47" s="50"/>
      <c r="C47" s="50"/>
      <c r="D47" s="50"/>
      <c r="E47" s="50"/>
      <c r="F47" s="50"/>
      <c r="G47" s="43"/>
      <c r="H47" s="43"/>
    </row>
    <row r="48" spans="1:8" ht="33" customHeight="1">
      <c r="A48" s="75" t="s">
        <v>63</v>
      </c>
      <c r="B48" s="75"/>
      <c r="C48" s="75"/>
      <c r="D48" s="75"/>
      <c r="E48" s="75"/>
      <c r="F48" s="75"/>
      <c r="G48" s="43"/>
      <c r="H48" s="43"/>
    </row>
    <row r="49" spans="1:8" ht="91.5" customHeight="1">
      <c r="A49" s="5" t="s">
        <v>26</v>
      </c>
      <c r="B49" s="5" t="s">
        <v>36</v>
      </c>
      <c r="C49" s="5">
        <v>1</v>
      </c>
      <c r="D49" s="74" t="s">
        <v>65</v>
      </c>
      <c r="E49" s="74"/>
      <c r="F49" s="74"/>
      <c r="G49" s="43"/>
      <c r="H49" s="43"/>
    </row>
    <row r="50" spans="1:8" ht="89.25" customHeight="1">
      <c r="A50" s="5" t="s">
        <v>27</v>
      </c>
      <c r="B50" s="5" t="s">
        <v>37</v>
      </c>
      <c r="C50" s="5">
        <v>1</v>
      </c>
      <c r="D50" s="74" t="s">
        <v>96</v>
      </c>
      <c r="E50" s="74"/>
      <c r="F50" s="74"/>
      <c r="G50" s="43"/>
      <c r="H50" s="43"/>
    </row>
    <row r="51" spans="1:8" ht="87" customHeight="1">
      <c r="A51" s="5" t="s">
        <v>28</v>
      </c>
      <c r="B51" s="5" t="s">
        <v>38</v>
      </c>
      <c r="C51" s="5">
        <v>1</v>
      </c>
      <c r="D51" s="74" t="s">
        <v>93</v>
      </c>
      <c r="E51" s="74"/>
      <c r="F51" s="74"/>
      <c r="G51" s="43"/>
      <c r="H51" s="43"/>
    </row>
    <row r="52" spans="1:8" ht="120" customHeight="1">
      <c r="A52" s="5" t="s">
        <v>29</v>
      </c>
      <c r="B52" s="5" t="s">
        <v>39</v>
      </c>
      <c r="C52" s="5">
        <v>1</v>
      </c>
      <c r="D52" s="74" t="s">
        <v>95</v>
      </c>
      <c r="E52" s="74"/>
      <c r="F52" s="74"/>
      <c r="G52" s="43"/>
      <c r="H52" s="43"/>
    </row>
    <row r="53" spans="1:8" ht="72.75" customHeight="1">
      <c r="A53" s="5" t="s">
        <v>30</v>
      </c>
      <c r="B53" s="5" t="s">
        <v>42</v>
      </c>
      <c r="C53" s="5">
        <v>1</v>
      </c>
      <c r="D53" s="74" t="s">
        <v>100</v>
      </c>
      <c r="E53" s="74"/>
      <c r="F53" s="74"/>
      <c r="G53" s="43"/>
      <c r="H53" s="43"/>
    </row>
    <row r="54" spans="1:8" ht="22.5" customHeight="1">
      <c r="A54" s="84" t="s">
        <v>66</v>
      </c>
      <c r="B54" s="84"/>
      <c r="C54" s="84"/>
      <c r="D54" s="84"/>
      <c r="E54" s="84"/>
      <c r="F54" s="13">
        <f>SUM(F49:F53)</f>
        <v>0</v>
      </c>
      <c r="G54" s="13"/>
      <c r="H54" s="13"/>
    </row>
    <row r="55" spans="1:8" ht="30" customHeight="1">
      <c r="A55" s="75"/>
      <c r="B55" s="75"/>
      <c r="C55" s="75"/>
      <c r="D55" s="75"/>
      <c r="E55" s="75"/>
      <c r="F55" s="75"/>
      <c r="G55" s="43"/>
      <c r="H55" s="43"/>
    </row>
    <row r="56" spans="1:8" ht="26.25" customHeight="1">
      <c r="A56" s="75" t="s">
        <v>64</v>
      </c>
      <c r="B56" s="75"/>
      <c r="C56" s="75"/>
      <c r="D56" s="75"/>
      <c r="E56" s="75"/>
      <c r="F56" s="75"/>
      <c r="G56" s="43"/>
      <c r="H56" s="43"/>
    </row>
    <row r="57" spans="1:8" ht="122.25" customHeight="1">
      <c r="A57" s="5" t="s">
        <v>31</v>
      </c>
      <c r="B57" s="5" t="s">
        <v>36</v>
      </c>
      <c r="C57" s="5">
        <v>1</v>
      </c>
      <c r="D57" s="74" t="s">
        <v>105</v>
      </c>
      <c r="E57" s="74"/>
      <c r="F57" s="74"/>
      <c r="G57" s="43"/>
      <c r="H57" s="43"/>
    </row>
    <row r="58" spans="1:8" ht="102" customHeight="1">
      <c r="A58" s="5" t="s">
        <v>32</v>
      </c>
      <c r="B58" s="5" t="s">
        <v>37</v>
      </c>
      <c r="C58" s="5">
        <v>1</v>
      </c>
      <c r="D58" s="74" t="s">
        <v>106</v>
      </c>
      <c r="E58" s="74"/>
      <c r="F58" s="74"/>
      <c r="G58" s="43"/>
      <c r="H58" s="43"/>
    </row>
    <row r="59" spans="1:8" ht="67.5" customHeight="1">
      <c r="A59" s="5" t="s">
        <v>101</v>
      </c>
      <c r="B59" s="5" t="s">
        <v>38</v>
      </c>
      <c r="C59" s="5">
        <v>1</v>
      </c>
      <c r="D59" s="74" t="s">
        <v>93</v>
      </c>
      <c r="E59" s="74"/>
      <c r="F59" s="74"/>
      <c r="G59" s="43"/>
      <c r="H59" s="43"/>
    </row>
    <row r="60" spans="1:8" ht="110.25" customHeight="1">
      <c r="A60" s="5" t="s">
        <v>102</v>
      </c>
      <c r="B60" s="5" t="s">
        <v>39</v>
      </c>
      <c r="C60" s="5">
        <v>1</v>
      </c>
      <c r="D60" s="74" t="s">
        <v>95</v>
      </c>
      <c r="E60" s="74"/>
      <c r="F60" s="74"/>
      <c r="G60" s="43"/>
      <c r="H60" s="43"/>
    </row>
    <row r="61" spans="1:8" ht="62.25" customHeight="1">
      <c r="A61" s="5" t="s">
        <v>33</v>
      </c>
      <c r="B61" s="5" t="s">
        <v>42</v>
      </c>
      <c r="C61" s="5">
        <v>1</v>
      </c>
      <c r="D61" s="74" t="s">
        <v>100</v>
      </c>
      <c r="E61" s="74"/>
      <c r="F61" s="74"/>
      <c r="G61" s="43"/>
      <c r="H61" s="43"/>
    </row>
    <row r="62" spans="1:8" ht="15">
      <c r="A62" s="84" t="s">
        <v>98</v>
      </c>
      <c r="B62" s="84"/>
      <c r="C62" s="84"/>
      <c r="D62" s="84"/>
      <c r="E62" s="84"/>
      <c r="F62" s="13">
        <f>SUM(F57:F61)</f>
        <v>0</v>
      </c>
      <c r="G62" s="13"/>
      <c r="H62" s="13"/>
    </row>
    <row r="63" spans="1:6" ht="15" hidden="1">
      <c r="A63" s="10"/>
      <c r="B63" s="10"/>
      <c r="C63" s="10"/>
      <c r="D63" s="10"/>
      <c r="E63" s="10"/>
      <c r="F63" s="10"/>
    </row>
    <row r="64" spans="1:6" ht="15" hidden="1">
      <c r="A64" s="10"/>
      <c r="B64" s="10"/>
      <c r="C64" s="10"/>
      <c r="D64" s="10"/>
      <c r="E64" s="10"/>
      <c r="F64" s="10"/>
    </row>
    <row r="65" spans="1:6" ht="15" hidden="1">
      <c r="A65" s="10"/>
      <c r="B65" s="10"/>
      <c r="C65" s="10"/>
      <c r="D65" s="10"/>
      <c r="E65" s="10"/>
      <c r="F65" s="10"/>
    </row>
    <row r="66" spans="1:6" ht="15" hidden="1">
      <c r="A66" s="10"/>
      <c r="B66" s="10"/>
      <c r="C66" s="10"/>
      <c r="D66" s="10"/>
      <c r="E66" s="10"/>
      <c r="F66" s="10"/>
    </row>
    <row r="67" spans="1:6" ht="15" hidden="1">
      <c r="A67" s="10"/>
      <c r="B67" s="10"/>
      <c r="C67" s="10"/>
      <c r="D67" s="10"/>
      <c r="E67" s="10"/>
      <c r="F67" s="10"/>
    </row>
    <row r="68" spans="1:6" ht="15" hidden="1">
      <c r="A68" s="10"/>
      <c r="B68" s="10"/>
      <c r="C68" s="10"/>
      <c r="D68" s="10"/>
      <c r="E68" s="10"/>
      <c r="F68" s="10"/>
    </row>
    <row r="69" spans="1:6" ht="15" hidden="1">
      <c r="A69" s="10"/>
      <c r="B69" s="10"/>
      <c r="C69" s="10"/>
      <c r="D69" s="10"/>
      <c r="E69" s="10"/>
      <c r="F69" s="10"/>
    </row>
    <row r="70" spans="1:6" ht="15" hidden="1">
      <c r="A70" s="10"/>
      <c r="B70" s="10"/>
      <c r="C70" s="10"/>
      <c r="D70" s="10"/>
      <c r="E70" s="10"/>
      <c r="F70" s="10"/>
    </row>
    <row r="71" spans="1:6" ht="15" hidden="1">
      <c r="A71" s="10"/>
      <c r="B71" s="10"/>
      <c r="C71" s="10"/>
      <c r="D71" s="10"/>
      <c r="E71" s="10"/>
      <c r="F71" s="10"/>
    </row>
    <row r="72" spans="1:6" ht="15" hidden="1">
      <c r="A72" s="10"/>
      <c r="B72" s="10"/>
      <c r="C72" s="10"/>
      <c r="D72" s="10"/>
      <c r="E72" s="10"/>
      <c r="F72" s="10"/>
    </row>
    <row r="73" spans="1:6" ht="15" hidden="1">
      <c r="A73" s="10"/>
      <c r="B73" s="10"/>
      <c r="C73" s="10"/>
      <c r="D73" s="10"/>
      <c r="E73" s="10"/>
      <c r="F73" s="10"/>
    </row>
    <row r="74" spans="1:6" ht="15" hidden="1">
      <c r="A74" s="10"/>
      <c r="B74" s="10"/>
      <c r="C74" s="10"/>
      <c r="D74" s="10"/>
      <c r="E74" s="10"/>
      <c r="F74" s="10"/>
    </row>
    <row r="75" spans="1:6" ht="15" hidden="1">
      <c r="A75" s="10"/>
      <c r="B75" s="10"/>
      <c r="C75" s="10"/>
      <c r="D75" s="10"/>
      <c r="E75" s="10"/>
      <c r="F75" s="10"/>
    </row>
    <row r="76" spans="1:6" ht="15" hidden="1">
      <c r="A76" s="10"/>
      <c r="B76" s="10"/>
      <c r="C76" s="10"/>
      <c r="D76" s="10"/>
      <c r="E76" s="10"/>
      <c r="F76" s="10"/>
    </row>
    <row r="77" spans="1:6" ht="15" hidden="1">
      <c r="A77" s="10"/>
      <c r="B77" s="10"/>
      <c r="C77" s="10"/>
      <c r="D77" s="10"/>
      <c r="E77" s="10"/>
      <c r="F77" s="10"/>
    </row>
    <row r="79" spans="1:8" ht="18.75">
      <c r="A79" s="83" t="s">
        <v>2</v>
      </c>
      <c r="B79" s="83"/>
      <c r="C79" s="83"/>
      <c r="D79" s="83"/>
      <c r="E79" s="83"/>
      <c r="F79" s="41">
        <f>F62+F54+F46+F38+F30+F22+F13</f>
        <v>0</v>
      </c>
      <c r="G79" s="83"/>
      <c r="H79" s="83"/>
    </row>
  </sheetData>
  <mergeCells count="55">
    <mergeCell ref="D57:F57"/>
    <mergeCell ref="D58:F58"/>
    <mergeCell ref="D59:F59"/>
    <mergeCell ref="D61:F61"/>
    <mergeCell ref="G79:H79"/>
    <mergeCell ref="D29:F29"/>
    <mergeCell ref="D33:F33"/>
    <mergeCell ref="A30:E30"/>
    <mergeCell ref="A32:F32"/>
    <mergeCell ref="A79:E79"/>
    <mergeCell ref="A54:E54"/>
    <mergeCell ref="A46:E46"/>
    <mergeCell ref="A48:F48"/>
    <mergeCell ref="A56:F56"/>
    <mergeCell ref="A55:F55"/>
    <mergeCell ref="A62:E62"/>
    <mergeCell ref="D49:F49"/>
    <mergeCell ref="D50:F50"/>
    <mergeCell ref="D51:F51"/>
    <mergeCell ref="D52:F52"/>
    <mergeCell ref="D53:F53"/>
    <mergeCell ref="A2:F2"/>
    <mergeCell ref="A14:F14"/>
    <mergeCell ref="A5:F5"/>
    <mergeCell ref="A23:F23"/>
    <mergeCell ref="A13:E13"/>
    <mergeCell ref="A15:C15"/>
    <mergeCell ref="A22:E22"/>
    <mergeCell ref="A12:E12"/>
    <mergeCell ref="D6:F6"/>
    <mergeCell ref="D7:F7"/>
    <mergeCell ref="D8:F8"/>
    <mergeCell ref="D9:F9"/>
    <mergeCell ref="D10:F10"/>
    <mergeCell ref="D11:F11"/>
    <mergeCell ref="D16:F16"/>
    <mergeCell ref="D17:F17"/>
    <mergeCell ref="D18:F18"/>
    <mergeCell ref="D19:F19"/>
    <mergeCell ref="D20:F20"/>
    <mergeCell ref="D21:F21"/>
    <mergeCell ref="D25:F25"/>
    <mergeCell ref="A24:F24"/>
    <mergeCell ref="D60:F60"/>
    <mergeCell ref="D41:F41"/>
    <mergeCell ref="D42:F42"/>
    <mergeCell ref="D43:F43"/>
    <mergeCell ref="D44:F44"/>
    <mergeCell ref="D45:F45"/>
    <mergeCell ref="A38:E38"/>
    <mergeCell ref="A40:F40"/>
    <mergeCell ref="A39:F39"/>
    <mergeCell ref="D26:F26"/>
    <mergeCell ref="D27:F27"/>
    <mergeCell ref="D28:F28"/>
  </mergeCells>
  <printOptions/>
  <pageMargins left="0.48" right="0.15748031496062992" top="0.7874015748031497" bottom="0.7874015748031497" header="0.2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Vocetková</dc:creator>
  <cp:keywords/>
  <dc:description/>
  <cp:lastModifiedBy>CSS Stod</cp:lastModifiedBy>
  <cp:lastPrinted>2019-06-27T12:41:24Z</cp:lastPrinted>
  <dcterms:created xsi:type="dcterms:W3CDTF">2013-05-28T08:57:27Z</dcterms:created>
  <dcterms:modified xsi:type="dcterms:W3CDTF">2019-06-27T12:47:35Z</dcterms:modified>
  <cp:category/>
  <cp:version/>
  <cp:contentType/>
  <cp:contentStatus/>
</cp:coreProperties>
</file>