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256" windowHeight="9672" activeTab="0"/>
  </bookViews>
  <sheets>
    <sheet name="Cenová nabídka za mytí oken " sheetId="3" r:id="rId1"/>
  </sheets>
  <definedNames/>
  <calcPr calcId="152511"/>
</workbook>
</file>

<file path=xl/sharedStrings.xml><?xml version="1.0" encoding="utf-8"?>
<sst xmlns="http://schemas.openxmlformats.org/spreadsheetml/2006/main" count="85" uniqueCount="32">
  <si>
    <t>Nabídková cena v Kč bez DPH za 1 rozhodný modelový rok</t>
  </si>
  <si>
    <t>Nabídková cena v Kč vč. DPH za 1 rozhodný modelový rok</t>
  </si>
  <si>
    <t>Celkem</t>
  </si>
  <si>
    <t>plocha m2</t>
  </si>
  <si>
    <t>oboustranně</t>
  </si>
  <si>
    <t>Typ oken</t>
  </si>
  <si>
    <t>dřevěná zdvojená</t>
  </si>
  <si>
    <t>četnost ročně</t>
  </si>
  <si>
    <t>Nabídková cena v Kč vč. DPH za 1 m2</t>
  </si>
  <si>
    <t>plochy celkem m2</t>
  </si>
  <si>
    <t>Dodavatel vyplní do zeleného pole cenu v Kč za 1 m2</t>
  </si>
  <si>
    <t>počet oken</t>
  </si>
  <si>
    <t>Nabídková cena v Kč bez DPH za 1 m2</t>
  </si>
  <si>
    <t>Nabídková cena v Kč bez DPH za 3 roky</t>
  </si>
  <si>
    <t>Nabídková cena v Kč vč. DPH za 3 roky</t>
  </si>
  <si>
    <t>Eurookno dřevěné</t>
  </si>
  <si>
    <t>dřevěná</t>
  </si>
  <si>
    <t>ano</t>
  </si>
  <si>
    <t>Mytí interiérových dveří a celoskleněných dveří</t>
  </si>
  <si>
    <t>Popis práce:</t>
  </si>
  <si>
    <t>Mytí oken (oboustranné) včetně rámů a  parapetů</t>
  </si>
  <si>
    <t>Špaletové (vnitřní a vnější část počítána zvlášť)</t>
  </si>
  <si>
    <t>Interiérové dveře</t>
  </si>
  <si>
    <t>Celoskleněné dveře</t>
  </si>
  <si>
    <t>Hliníkové okno</t>
  </si>
  <si>
    <t>Plastové okno</t>
  </si>
  <si>
    <t>hliník</t>
  </si>
  <si>
    <t>materiál</t>
  </si>
  <si>
    <t>prosklená část</t>
  </si>
  <si>
    <t>sklo</t>
  </si>
  <si>
    <t>plast</t>
  </si>
  <si>
    <t>Příloha č. 4 Výzvy_Cenová nabídka - mytí oken a dveří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</si>
</sst>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/>
    <xf numFmtId="164" fontId="5" fillId="0" borderId="5" xfId="0" applyNumberFormat="1" applyFont="1" applyBorder="1"/>
    <xf numFmtId="4" fontId="5" fillId="0" borderId="6" xfId="0" applyNumberFormat="1" applyFont="1" applyBorder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0" xfId="0" applyFont="1"/>
    <xf numFmtId="0" fontId="8" fillId="0" borderId="0" xfId="0" applyFont="1"/>
    <xf numFmtId="0" fontId="6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2" borderId="0" xfId="21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wrapText="1"/>
    </xf>
    <xf numFmtId="2" fontId="5" fillId="0" borderId="14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center"/>
    </xf>
    <xf numFmtId="0" fontId="5" fillId="0" borderId="5" xfId="0" applyFont="1" applyFill="1" applyBorder="1"/>
    <xf numFmtId="164" fontId="5" fillId="3" borderId="5" xfId="0" applyNumberFormat="1" applyFont="1" applyFill="1" applyBorder="1"/>
    <xf numFmtId="0" fontId="5" fillId="0" borderId="5" xfId="0" applyFont="1" applyBorder="1"/>
    <xf numFmtId="2" fontId="6" fillId="0" borderId="15" xfId="0" applyNumberFormat="1" applyFont="1" applyBorder="1"/>
    <xf numFmtId="0" fontId="6" fillId="0" borderId="9" xfId="0" applyFont="1" applyBorder="1" applyAlignment="1">
      <alignment/>
    </xf>
    <xf numFmtId="4" fontId="5" fillId="0" borderId="14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/>
    </xf>
    <xf numFmtId="164" fontId="5" fillId="0" borderId="8" xfId="0" applyNumberFormat="1" applyFont="1" applyBorder="1"/>
    <xf numFmtId="4" fontId="5" fillId="0" borderId="6" xfId="0" applyNumberFormat="1" applyFont="1" applyBorder="1" applyAlignment="1">
      <alignment vertical="center" wrapText="1"/>
    </xf>
    <xf numFmtId="0" fontId="6" fillId="0" borderId="16" xfId="0" applyFont="1" applyBorder="1" applyAlignment="1">
      <alignment wrapText="1"/>
    </xf>
    <xf numFmtId="164" fontId="5" fillId="0" borderId="17" xfId="0" applyNumberFormat="1" applyFont="1" applyBorder="1"/>
    <xf numFmtId="0" fontId="5" fillId="0" borderId="3" xfId="0" applyFont="1" applyFill="1" applyBorder="1"/>
    <xf numFmtId="164" fontId="5" fillId="3" borderId="3" xfId="0" applyNumberFormat="1" applyFont="1" applyFill="1" applyBorder="1"/>
    <xf numFmtId="164" fontId="5" fillId="0" borderId="3" xfId="0" applyNumberFormat="1" applyFont="1" applyBorder="1"/>
    <xf numFmtId="164" fontId="5" fillId="0" borderId="18" xfId="0" applyNumberFormat="1" applyFont="1" applyBorder="1"/>
    <xf numFmtId="0" fontId="6" fillId="0" borderId="1" xfId="0" applyFont="1" applyFill="1" applyBorder="1" applyAlignment="1">
      <alignment wrapText="1"/>
    </xf>
    <xf numFmtId="0" fontId="7" fillId="3" borderId="2" xfId="20" applyFont="1" applyFill="1" applyBorder="1" applyAlignment="1" applyProtection="1">
      <alignment horizontal="center" vertical="center" wrapText="1"/>
      <protection/>
    </xf>
    <xf numFmtId="0" fontId="7" fillId="4" borderId="2" xfId="20" applyFont="1" applyFill="1" applyBorder="1" applyAlignment="1" applyProtection="1">
      <alignment horizontal="center" vertical="center" wrapText="1"/>
      <protection/>
    </xf>
    <xf numFmtId="4" fontId="7" fillId="5" borderId="2" xfId="20" applyNumberFormat="1" applyFont="1" applyFill="1" applyBorder="1" applyAlignment="1" applyProtection="1">
      <alignment horizontal="center" vertical="center" wrapText="1"/>
      <protection/>
    </xf>
    <xf numFmtId="4" fontId="7" fillId="4" borderId="2" xfId="20" applyNumberFormat="1" applyFont="1" applyFill="1" applyBorder="1" applyAlignment="1" applyProtection="1">
      <alignment horizontal="center" vertical="center" wrapText="1"/>
      <protection/>
    </xf>
    <xf numFmtId="4" fontId="7" fillId="4" borderId="16" xfId="20" applyNumberFormat="1" applyFont="1" applyFill="1" applyBorder="1" applyAlignment="1" applyProtection="1">
      <alignment horizontal="center" vertical="center" wrapText="1"/>
      <protection/>
    </xf>
    <xf numFmtId="164" fontId="6" fillId="6" borderId="19" xfId="0" applyNumberFormat="1" applyFont="1" applyFill="1" applyBorder="1"/>
    <xf numFmtId="164" fontId="6" fillId="6" borderId="20" xfId="0" applyNumberFormat="1" applyFont="1" applyFill="1" applyBorder="1"/>
    <xf numFmtId="164" fontId="6" fillId="6" borderId="21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2" borderId="0" xfId="21" applyFont="1" applyFill="1" applyBorder="1" applyAlignment="1">
      <alignment horizontal="left"/>
      <protection/>
    </xf>
    <xf numFmtId="0" fontId="5" fillId="0" borderId="0" xfId="21" applyFont="1" applyBorder="1" applyAlignment="1">
      <alignment horizontal="left" wrapText="1"/>
      <protection/>
    </xf>
    <xf numFmtId="0" fontId="9" fillId="7" borderId="22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9" fillId="7" borderId="21" xfId="0" applyFont="1" applyFill="1" applyBorder="1" applyAlignment="1">
      <alignment horizontal="left" vertical="center"/>
    </xf>
    <xf numFmtId="0" fontId="9" fillId="7" borderId="19" xfId="0" applyFont="1" applyFill="1" applyBorder="1" applyAlignment="1">
      <alignment horizontal="left" vertical="center"/>
    </xf>
    <xf numFmtId="0" fontId="9" fillId="7" borderId="25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Procenta 2" xfId="23"/>
    <cellStyle name="Čárka 2" xfId="24"/>
    <cellStyle name="Normální 4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Layout" workbookViewId="0" topLeftCell="A1">
      <selection activeCell="N10" sqref="N10"/>
    </sheetView>
  </sheetViews>
  <sheetFormatPr defaultColWidth="9.140625" defaultRowHeight="15"/>
  <cols>
    <col min="1" max="1" width="16.8515625" style="0" customWidth="1"/>
    <col min="2" max="2" width="8.00390625" style="0" customWidth="1"/>
    <col min="3" max="3" width="7.140625" style="0" customWidth="1"/>
    <col min="4" max="4" width="10.140625" style="0" customWidth="1"/>
    <col min="5" max="5" width="10.8515625" style="0" customWidth="1"/>
    <col min="6" max="6" width="8.28125" style="0" customWidth="1"/>
    <col min="7" max="7" width="7.421875" style="0" customWidth="1"/>
    <col min="8" max="8" width="10.7109375" style="0" customWidth="1"/>
    <col min="9" max="9" width="10.57421875" style="0" customWidth="1"/>
    <col min="10" max="10" width="10.7109375" style="0" customWidth="1"/>
    <col min="11" max="11" width="11.57421875" style="0" customWidth="1"/>
    <col min="12" max="12" width="14.421875" style="0" customWidth="1"/>
    <col min="13" max="13" width="12.7109375" style="0" customWidth="1"/>
    <col min="14" max="14" width="20.8515625" style="0" customWidth="1"/>
  </cols>
  <sheetData>
    <row r="1" spans="1:13" ht="15" thickBot="1">
      <c r="A1" s="2"/>
      <c r="B1" s="2"/>
      <c r="C1" s="68" t="s">
        <v>10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>
      <c r="A2" s="62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15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15" thickBot="1">
      <c r="A4" s="59"/>
      <c r="B4" s="59"/>
      <c r="C4" s="59"/>
      <c r="D4" s="59"/>
      <c r="E4" s="59"/>
      <c r="F4" s="2"/>
      <c r="G4" s="2"/>
      <c r="H4" s="2"/>
      <c r="I4" s="2"/>
      <c r="J4" s="2"/>
      <c r="K4" s="2"/>
      <c r="L4" s="2"/>
      <c r="M4" s="2"/>
    </row>
    <row r="5" spans="1:13" ht="93" thickBot="1">
      <c r="A5" s="4" t="s">
        <v>5</v>
      </c>
      <c r="B5" s="5" t="s">
        <v>11</v>
      </c>
      <c r="C5" s="22" t="s">
        <v>3</v>
      </c>
      <c r="D5" s="21" t="s">
        <v>4</v>
      </c>
      <c r="E5" s="38" t="s">
        <v>27</v>
      </c>
      <c r="F5" s="43" t="s">
        <v>9</v>
      </c>
      <c r="G5" s="49" t="s">
        <v>7</v>
      </c>
      <c r="H5" s="50" t="s">
        <v>12</v>
      </c>
      <c r="I5" s="51" t="s">
        <v>8</v>
      </c>
      <c r="J5" s="52" t="s">
        <v>0</v>
      </c>
      <c r="K5" s="53" t="s">
        <v>1</v>
      </c>
      <c r="L5" s="52" t="s">
        <v>13</v>
      </c>
      <c r="M5" s="54" t="s">
        <v>14</v>
      </c>
    </row>
    <row r="6" spans="1:14" ht="15">
      <c r="A6" s="25" t="s">
        <v>15</v>
      </c>
      <c r="B6" s="6">
        <v>64</v>
      </c>
      <c r="C6" s="7">
        <v>293.76</v>
      </c>
      <c r="D6" s="8" t="s">
        <v>17</v>
      </c>
      <c r="E6" s="9" t="s">
        <v>16</v>
      </c>
      <c r="F6" s="27">
        <v>293.8</v>
      </c>
      <c r="G6" s="45">
        <v>1</v>
      </c>
      <c r="H6" s="46">
        <v>0</v>
      </c>
      <c r="I6" s="47">
        <f>H6*1.21</f>
        <v>0</v>
      </c>
      <c r="J6" s="47">
        <f>H6*G6*F6</f>
        <v>0</v>
      </c>
      <c r="K6" s="47">
        <f>I6*G6*F6</f>
        <v>0</v>
      </c>
      <c r="L6" s="47">
        <f>J6*3</f>
        <v>0</v>
      </c>
      <c r="M6" s="48">
        <f>K6*3</f>
        <v>0</v>
      </c>
      <c r="N6" s="1"/>
    </row>
    <row r="7" spans="1:13" ht="15">
      <c r="A7" s="24" t="s">
        <v>15</v>
      </c>
      <c r="B7" s="10">
        <v>6</v>
      </c>
      <c r="C7" s="11">
        <v>8.399999999999999</v>
      </c>
      <c r="D7" s="8" t="s">
        <v>17</v>
      </c>
      <c r="E7" s="12" t="s">
        <v>16</v>
      </c>
      <c r="F7" s="28">
        <v>8.4</v>
      </c>
      <c r="G7" s="34">
        <v>1</v>
      </c>
      <c r="H7" s="35">
        <v>0</v>
      </c>
      <c r="I7" s="13">
        <f>H7*1.21</f>
        <v>0</v>
      </c>
      <c r="J7" s="13">
        <f>H7*G7*F7</f>
        <v>0</v>
      </c>
      <c r="K7" s="13">
        <f>I7*G7*F7</f>
        <v>0</v>
      </c>
      <c r="L7" s="13">
        <f aca="true" t="shared" si="0" ref="L7:L11">J7*4</f>
        <v>0</v>
      </c>
      <c r="M7" s="44">
        <f aca="true" t="shared" si="1" ref="M7:M11">K7*4</f>
        <v>0</v>
      </c>
    </row>
    <row r="8" spans="1:13" ht="42.6" customHeight="1">
      <c r="A8" s="26" t="s">
        <v>21</v>
      </c>
      <c r="B8" s="10">
        <v>40</v>
      </c>
      <c r="C8" s="11">
        <v>72.9</v>
      </c>
      <c r="D8" s="8" t="s">
        <v>17</v>
      </c>
      <c r="E8" s="14" t="s">
        <v>6</v>
      </c>
      <c r="F8" s="28">
        <v>145.8</v>
      </c>
      <c r="G8" s="36">
        <v>1</v>
      </c>
      <c r="H8" s="35">
        <v>0</v>
      </c>
      <c r="I8" s="13">
        <f>H8*1.21</f>
        <v>0</v>
      </c>
      <c r="J8" s="13">
        <f>H8*G8*F8</f>
        <v>0</v>
      </c>
      <c r="K8" s="13">
        <f>I8*G8*F8</f>
        <v>0</v>
      </c>
      <c r="L8" s="13">
        <f t="shared" si="0"/>
        <v>0</v>
      </c>
      <c r="M8" s="44">
        <f t="shared" si="1"/>
        <v>0</v>
      </c>
    </row>
    <row r="9" spans="1:13" ht="42.6" customHeight="1">
      <c r="A9" s="26" t="s">
        <v>21</v>
      </c>
      <c r="B9" s="10">
        <v>42</v>
      </c>
      <c r="C9" s="11">
        <v>96.39</v>
      </c>
      <c r="D9" s="8" t="s">
        <v>17</v>
      </c>
      <c r="E9" s="14" t="s">
        <v>6</v>
      </c>
      <c r="F9" s="28">
        <v>192.8</v>
      </c>
      <c r="G9" s="36">
        <v>1</v>
      </c>
      <c r="H9" s="35">
        <v>0</v>
      </c>
      <c r="I9" s="13">
        <f aca="true" t="shared" si="2" ref="I9:I10">H9*1.21</f>
        <v>0</v>
      </c>
      <c r="J9" s="13">
        <f aca="true" t="shared" si="3" ref="J9:J10">H9*G9*F9</f>
        <v>0</v>
      </c>
      <c r="K9" s="13">
        <f aca="true" t="shared" si="4" ref="K9:K11">I9*G9*F9</f>
        <v>0</v>
      </c>
      <c r="L9" s="13">
        <f t="shared" si="0"/>
        <v>0</v>
      </c>
      <c r="M9" s="44">
        <f t="shared" si="1"/>
        <v>0</v>
      </c>
    </row>
    <row r="10" spans="1:13" ht="41.4" customHeight="1">
      <c r="A10" s="26" t="s">
        <v>21</v>
      </c>
      <c r="B10" s="10">
        <v>16</v>
      </c>
      <c r="C10" s="11">
        <v>20.8</v>
      </c>
      <c r="D10" s="8" t="s">
        <v>17</v>
      </c>
      <c r="E10" s="14" t="s">
        <v>6</v>
      </c>
      <c r="F10" s="28">
        <v>41.6</v>
      </c>
      <c r="G10" s="36">
        <v>1</v>
      </c>
      <c r="H10" s="35">
        <v>0</v>
      </c>
      <c r="I10" s="13">
        <f t="shared" si="2"/>
        <v>0</v>
      </c>
      <c r="J10" s="13">
        <f t="shared" si="3"/>
        <v>0</v>
      </c>
      <c r="K10" s="13">
        <f t="shared" si="4"/>
        <v>0</v>
      </c>
      <c r="L10" s="13">
        <f t="shared" si="0"/>
        <v>0</v>
      </c>
      <c r="M10" s="44">
        <f t="shared" si="1"/>
        <v>0</v>
      </c>
    </row>
    <row r="11" spans="1:13" ht="37.2" customHeight="1">
      <c r="A11" s="26" t="s">
        <v>21</v>
      </c>
      <c r="B11" s="10">
        <v>16</v>
      </c>
      <c r="C11" s="11">
        <v>21.6</v>
      </c>
      <c r="D11" s="8" t="s">
        <v>17</v>
      </c>
      <c r="E11" s="14" t="s">
        <v>6</v>
      </c>
      <c r="F11" s="28">
        <v>43.2</v>
      </c>
      <c r="G11" s="36">
        <v>1</v>
      </c>
      <c r="H11" s="35">
        <v>0</v>
      </c>
      <c r="I11" s="13">
        <f>H11*1.21</f>
        <v>0</v>
      </c>
      <c r="J11" s="13">
        <f>H11*G11*F11</f>
        <v>0</v>
      </c>
      <c r="K11" s="13">
        <f t="shared" si="4"/>
        <v>0</v>
      </c>
      <c r="L11" s="13">
        <f t="shared" si="0"/>
        <v>0</v>
      </c>
      <c r="M11" s="44">
        <f t="shared" si="1"/>
        <v>0</v>
      </c>
    </row>
    <row r="12" spans="1:13" ht="37.2" customHeight="1">
      <c r="A12" s="24" t="s">
        <v>24</v>
      </c>
      <c r="B12" s="29">
        <v>1</v>
      </c>
      <c r="C12" s="30">
        <v>1.4</v>
      </c>
      <c r="D12" s="8" t="s">
        <v>17</v>
      </c>
      <c r="E12" s="39" t="s">
        <v>26</v>
      </c>
      <c r="F12" s="32">
        <v>1.4</v>
      </c>
      <c r="G12" s="36">
        <v>1</v>
      </c>
      <c r="H12" s="35">
        <v>0</v>
      </c>
      <c r="I12" s="13">
        <f aca="true" t="shared" si="5" ref="I12:I27">H12*1.21</f>
        <v>0</v>
      </c>
      <c r="J12" s="13">
        <f aca="true" t="shared" si="6" ref="J12:J16">H12*G12*F12</f>
        <v>0</v>
      </c>
      <c r="K12" s="13">
        <f aca="true" t="shared" si="7" ref="K12:K16">I12*G12*F12</f>
        <v>0</v>
      </c>
      <c r="L12" s="13">
        <f aca="true" t="shared" si="8" ref="L12:L16">J12*4</f>
        <v>0</v>
      </c>
      <c r="M12" s="44">
        <f aca="true" t="shared" si="9" ref="M12:M16">K12*4</f>
        <v>0</v>
      </c>
    </row>
    <row r="13" spans="1:13" ht="16.2" customHeight="1">
      <c r="A13" s="24" t="s">
        <v>24</v>
      </c>
      <c r="B13" s="29">
        <v>1</v>
      </c>
      <c r="C13" s="30">
        <v>4.5</v>
      </c>
      <c r="D13" s="8" t="s">
        <v>17</v>
      </c>
      <c r="E13" s="39" t="s">
        <v>26</v>
      </c>
      <c r="F13" s="32">
        <v>4.5</v>
      </c>
      <c r="G13" s="36">
        <v>1</v>
      </c>
      <c r="H13" s="35">
        <v>0</v>
      </c>
      <c r="I13" s="13">
        <f t="shared" si="5"/>
        <v>0</v>
      </c>
      <c r="J13" s="13">
        <f t="shared" si="6"/>
        <v>0</v>
      </c>
      <c r="K13" s="13">
        <f t="shared" si="7"/>
        <v>0</v>
      </c>
      <c r="L13" s="13">
        <f t="shared" si="8"/>
        <v>0</v>
      </c>
      <c r="M13" s="44">
        <f t="shared" si="9"/>
        <v>0</v>
      </c>
    </row>
    <row r="14" spans="1:13" ht="16.2" customHeight="1">
      <c r="A14" s="24" t="s">
        <v>24</v>
      </c>
      <c r="B14" s="29">
        <v>1</v>
      </c>
      <c r="C14" s="30">
        <v>3.8</v>
      </c>
      <c r="D14" s="8" t="s">
        <v>17</v>
      </c>
      <c r="E14" s="39" t="s">
        <v>26</v>
      </c>
      <c r="F14" s="32">
        <v>3.8</v>
      </c>
      <c r="G14" s="36">
        <v>1</v>
      </c>
      <c r="H14" s="35">
        <v>0</v>
      </c>
      <c r="I14" s="13">
        <f t="shared" si="5"/>
        <v>0</v>
      </c>
      <c r="J14" s="13">
        <f t="shared" si="6"/>
        <v>0</v>
      </c>
      <c r="K14" s="13">
        <f t="shared" si="7"/>
        <v>0</v>
      </c>
      <c r="L14" s="13">
        <f t="shared" si="8"/>
        <v>0</v>
      </c>
      <c r="M14" s="44">
        <f t="shared" si="9"/>
        <v>0</v>
      </c>
    </row>
    <row r="15" spans="1:13" ht="16.2" customHeight="1">
      <c r="A15" s="24" t="s">
        <v>24</v>
      </c>
      <c r="B15" s="29">
        <v>2</v>
      </c>
      <c r="C15" s="30">
        <v>1.05</v>
      </c>
      <c r="D15" s="8" t="s">
        <v>17</v>
      </c>
      <c r="E15" s="39" t="s">
        <v>26</v>
      </c>
      <c r="F15" s="32">
        <v>2.1</v>
      </c>
      <c r="G15" s="36">
        <v>1</v>
      </c>
      <c r="H15" s="35">
        <v>0</v>
      </c>
      <c r="I15" s="13">
        <f t="shared" si="5"/>
        <v>0</v>
      </c>
      <c r="J15" s="13">
        <f t="shared" si="6"/>
        <v>0</v>
      </c>
      <c r="K15" s="13">
        <f t="shared" si="7"/>
        <v>0</v>
      </c>
      <c r="L15" s="13">
        <f t="shared" si="8"/>
        <v>0</v>
      </c>
      <c r="M15" s="44">
        <f t="shared" si="9"/>
        <v>0</v>
      </c>
    </row>
    <row r="16" spans="1:13" ht="24.6" customHeight="1">
      <c r="A16" s="26" t="s">
        <v>22</v>
      </c>
      <c r="B16" s="10">
        <v>1</v>
      </c>
      <c r="C16" s="11">
        <v>1</v>
      </c>
      <c r="D16" s="33" t="s">
        <v>17</v>
      </c>
      <c r="E16" s="42" t="s">
        <v>28</v>
      </c>
      <c r="F16" s="28">
        <v>1</v>
      </c>
      <c r="G16" s="36">
        <v>1</v>
      </c>
      <c r="H16" s="35">
        <v>0</v>
      </c>
      <c r="I16" s="13">
        <f t="shared" si="5"/>
        <v>0</v>
      </c>
      <c r="J16" s="13">
        <f t="shared" si="6"/>
        <v>0</v>
      </c>
      <c r="K16" s="13">
        <f t="shared" si="7"/>
        <v>0</v>
      </c>
      <c r="L16" s="13">
        <f t="shared" si="8"/>
        <v>0</v>
      </c>
      <c r="M16" s="44">
        <f t="shared" si="9"/>
        <v>0</v>
      </c>
    </row>
    <row r="17" spans="1:13" ht="26.4" customHeight="1">
      <c r="A17" s="26" t="s">
        <v>22</v>
      </c>
      <c r="B17" s="10">
        <v>1</v>
      </c>
      <c r="C17" s="11">
        <v>0.4</v>
      </c>
      <c r="D17" s="11" t="s">
        <v>17</v>
      </c>
      <c r="E17" s="39" t="s">
        <v>28</v>
      </c>
      <c r="F17" s="40">
        <v>0.4</v>
      </c>
      <c r="G17" s="36">
        <v>1</v>
      </c>
      <c r="H17" s="35">
        <v>0</v>
      </c>
      <c r="I17" s="13">
        <f t="shared" si="5"/>
        <v>0</v>
      </c>
      <c r="J17" s="13">
        <f aca="true" t="shared" si="10" ref="J17:J27">H17*G17*F17</f>
        <v>0</v>
      </c>
      <c r="K17" s="13">
        <f aca="true" t="shared" si="11" ref="K17:K27">I17*G17*F17</f>
        <v>0</v>
      </c>
      <c r="L17" s="13">
        <f aca="true" t="shared" si="12" ref="L17:L27">J17*4</f>
        <v>0</v>
      </c>
      <c r="M17" s="44">
        <f aca="true" t="shared" si="13" ref="M17:M27">K17*4</f>
        <v>0</v>
      </c>
    </row>
    <row r="18" spans="1:13" ht="23.4" customHeight="1">
      <c r="A18" s="26" t="s">
        <v>23</v>
      </c>
      <c r="B18" s="10">
        <v>1</v>
      </c>
      <c r="C18" s="11">
        <v>4.4</v>
      </c>
      <c r="D18" s="11" t="s">
        <v>17</v>
      </c>
      <c r="E18" s="14" t="s">
        <v>29</v>
      </c>
      <c r="F18" s="28">
        <v>4.4</v>
      </c>
      <c r="G18" s="36">
        <v>1</v>
      </c>
      <c r="H18" s="35">
        <v>0</v>
      </c>
      <c r="I18" s="13">
        <f t="shared" si="5"/>
        <v>0</v>
      </c>
      <c r="J18" s="13">
        <f t="shared" si="10"/>
        <v>0</v>
      </c>
      <c r="K18" s="13">
        <f t="shared" si="11"/>
        <v>0</v>
      </c>
      <c r="L18" s="13">
        <f t="shared" si="12"/>
        <v>0</v>
      </c>
      <c r="M18" s="44">
        <f t="shared" si="13"/>
        <v>0</v>
      </c>
    </row>
    <row r="19" spans="1:13" ht="24.6" customHeight="1">
      <c r="A19" s="26" t="s">
        <v>23</v>
      </c>
      <c r="B19" s="10">
        <v>1</v>
      </c>
      <c r="C19" s="11">
        <v>5.5</v>
      </c>
      <c r="D19" s="33" t="s">
        <v>17</v>
      </c>
      <c r="E19" s="14" t="s">
        <v>29</v>
      </c>
      <c r="F19" s="28">
        <v>5.5</v>
      </c>
      <c r="G19" s="36">
        <v>1</v>
      </c>
      <c r="H19" s="35">
        <v>0</v>
      </c>
      <c r="I19" s="13">
        <f t="shared" si="5"/>
        <v>0</v>
      </c>
      <c r="J19" s="13">
        <f t="shared" si="10"/>
        <v>0</v>
      </c>
      <c r="K19" s="13">
        <f t="shared" si="11"/>
        <v>0</v>
      </c>
      <c r="L19" s="13">
        <f t="shared" si="12"/>
        <v>0</v>
      </c>
      <c r="M19" s="44">
        <f t="shared" si="13"/>
        <v>0</v>
      </c>
    </row>
    <row r="20" spans="1:13" ht="16.2" customHeight="1">
      <c r="A20" s="24" t="s">
        <v>24</v>
      </c>
      <c r="B20" s="29">
        <v>1</v>
      </c>
      <c r="C20" s="30">
        <v>4.8</v>
      </c>
      <c r="D20" s="33" t="s">
        <v>17</v>
      </c>
      <c r="E20" s="31" t="s">
        <v>26</v>
      </c>
      <c r="F20" s="32">
        <v>4.8</v>
      </c>
      <c r="G20" s="36">
        <v>1</v>
      </c>
      <c r="H20" s="35">
        <v>0</v>
      </c>
      <c r="I20" s="13">
        <f t="shared" si="5"/>
        <v>0</v>
      </c>
      <c r="J20" s="13">
        <f t="shared" si="10"/>
        <v>0</v>
      </c>
      <c r="K20" s="13">
        <f t="shared" si="11"/>
        <v>0</v>
      </c>
      <c r="L20" s="13">
        <f t="shared" si="12"/>
        <v>0</v>
      </c>
      <c r="M20" s="44">
        <f t="shared" si="13"/>
        <v>0</v>
      </c>
    </row>
    <row r="21" spans="1:13" ht="16.2" customHeight="1">
      <c r="A21" s="24" t="s">
        <v>24</v>
      </c>
      <c r="B21" s="29">
        <v>1</v>
      </c>
      <c r="C21" s="30">
        <v>3.1</v>
      </c>
      <c r="D21" s="8" t="s">
        <v>17</v>
      </c>
      <c r="E21" s="31" t="s">
        <v>26</v>
      </c>
      <c r="F21" s="32">
        <v>3.1</v>
      </c>
      <c r="G21" s="36">
        <v>1</v>
      </c>
      <c r="H21" s="35">
        <v>0</v>
      </c>
      <c r="I21" s="13">
        <f t="shared" si="5"/>
        <v>0</v>
      </c>
      <c r="J21" s="13">
        <f t="shared" si="10"/>
        <v>0</v>
      </c>
      <c r="K21" s="13">
        <f t="shared" si="11"/>
        <v>0</v>
      </c>
      <c r="L21" s="13">
        <f t="shared" si="12"/>
        <v>0</v>
      </c>
      <c r="M21" s="44">
        <f t="shared" si="13"/>
        <v>0</v>
      </c>
    </row>
    <row r="22" spans="1:13" ht="16.2" customHeight="1">
      <c r="A22" s="24" t="s">
        <v>24</v>
      </c>
      <c r="B22" s="29">
        <v>1</v>
      </c>
      <c r="C22" s="30">
        <v>2.5</v>
      </c>
      <c r="D22" s="8" t="s">
        <v>17</v>
      </c>
      <c r="E22" s="31" t="s">
        <v>26</v>
      </c>
      <c r="F22" s="32">
        <v>2.5</v>
      </c>
      <c r="G22" s="36">
        <v>1</v>
      </c>
      <c r="H22" s="35">
        <v>0</v>
      </c>
      <c r="I22" s="13">
        <f t="shared" si="5"/>
        <v>0</v>
      </c>
      <c r="J22" s="13">
        <f t="shared" si="10"/>
        <v>0</v>
      </c>
      <c r="K22" s="13">
        <f t="shared" si="11"/>
        <v>0</v>
      </c>
      <c r="L22" s="13">
        <f t="shared" si="12"/>
        <v>0</v>
      </c>
      <c r="M22" s="44">
        <f t="shared" si="13"/>
        <v>0</v>
      </c>
    </row>
    <row r="23" spans="1:13" ht="16.2" customHeight="1">
      <c r="A23" s="24" t="s">
        <v>24</v>
      </c>
      <c r="B23" s="29">
        <v>1</v>
      </c>
      <c r="C23" s="30">
        <v>10.1</v>
      </c>
      <c r="D23" s="8" t="s">
        <v>17</v>
      </c>
      <c r="E23" s="31" t="s">
        <v>26</v>
      </c>
      <c r="F23" s="32">
        <v>10.1</v>
      </c>
      <c r="G23" s="36">
        <v>1</v>
      </c>
      <c r="H23" s="35">
        <v>0</v>
      </c>
      <c r="I23" s="13">
        <f t="shared" si="5"/>
        <v>0</v>
      </c>
      <c r="J23" s="13">
        <f t="shared" si="10"/>
        <v>0</v>
      </c>
      <c r="K23" s="13">
        <f t="shared" si="11"/>
        <v>0</v>
      </c>
      <c r="L23" s="13">
        <f t="shared" si="12"/>
        <v>0</v>
      </c>
      <c r="M23" s="44">
        <f t="shared" si="13"/>
        <v>0</v>
      </c>
    </row>
    <row r="24" spans="1:13" ht="16.2" customHeight="1">
      <c r="A24" s="24" t="s">
        <v>25</v>
      </c>
      <c r="B24" s="29">
        <v>1</v>
      </c>
      <c r="C24" s="30">
        <v>2.0999999999999996</v>
      </c>
      <c r="D24" s="8" t="s">
        <v>17</v>
      </c>
      <c r="E24" s="31" t="s">
        <v>30</v>
      </c>
      <c r="F24" s="32">
        <v>2.0999999999999996</v>
      </c>
      <c r="G24" s="36">
        <v>1</v>
      </c>
      <c r="H24" s="35">
        <v>0</v>
      </c>
      <c r="I24" s="13">
        <f t="shared" si="5"/>
        <v>0</v>
      </c>
      <c r="J24" s="13">
        <f t="shared" si="10"/>
        <v>0</v>
      </c>
      <c r="K24" s="13">
        <f t="shared" si="11"/>
        <v>0</v>
      </c>
      <c r="L24" s="13">
        <f t="shared" si="12"/>
        <v>0</v>
      </c>
      <c r="M24" s="44">
        <f t="shared" si="13"/>
        <v>0</v>
      </c>
    </row>
    <row r="25" spans="1:13" ht="16.2" customHeight="1">
      <c r="A25" s="24" t="s">
        <v>25</v>
      </c>
      <c r="B25" s="29">
        <v>3</v>
      </c>
      <c r="C25" s="30">
        <v>4.36</v>
      </c>
      <c r="D25" s="8" t="s">
        <v>17</v>
      </c>
      <c r="E25" s="31" t="s">
        <v>30</v>
      </c>
      <c r="F25" s="32">
        <v>13.1</v>
      </c>
      <c r="G25" s="36">
        <v>1</v>
      </c>
      <c r="H25" s="35">
        <v>0</v>
      </c>
      <c r="I25" s="13">
        <f t="shared" si="5"/>
        <v>0</v>
      </c>
      <c r="J25" s="13">
        <f t="shared" si="10"/>
        <v>0</v>
      </c>
      <c r="K25" s="13">
        <f t="shared" si="11"/>
        <v>0</v>
      </c>
      <c r="L25" s="13">
        <f t="shared" si="12"/>
        <v>0</v>
      </c>
      <c r="M25" s="44">
        <f t="shared" si="13"/>
        <v>0</v>
      </c>
    </row>
    <row r="26" spans="1:13" ht="16.2" customHeight="1">
      <c r="A26" s="24" t="s">
        <v>25</v>
      </c>
      <c r="B26" s="29">
        <v>1</v>
      </c>
      <c r="C26" s="30">
        <v>3.1</v>
      </c>
      <c r="D26" s="8" t="s">
        <v>17</v>
      </c>
      <c r="E26" s="31" t="s">
        <v>30</v>
      </c>
      <c r="F26" s="32">
        <v>3.1</v>
      </c>
      <c r="G26" s="36">
        <v>1</v>
      </c>
      <c r="H26" s="35">
        <v>0</v>
      </c>
      <c r="I26" s="13">
        <f t="shared" si="5"/>
        <v>0</v>
      </c>
      <c r="J26" s="13">
        <f t="shared" si="10"/>
        <v>0</v>
      </c>
      <c r="K26" s="13">
        <f t="shared" si="11"/>
        <v>0</v>
      </c>
      <c r="L26" s="13">
        <f t="shared" si="12"/>
        <v>0</v>
      </c>
      <c r="M26" s="44">
        <f t="shared" si="13"/>
        <v>0</v>
      </c>
    </row>
    <row r="27" spans="1:13" ht="16.2" customHeight="1">
      <c r="A27" s="24" t="s">
        <v>25</v>
      </c>
      <c r="B27" s="29">
        <v>4</v>
      </c>
      <c r="C27" s="30">
        <v>1.33</v>
      </c>
      <c r="D27" s="8" t="s">
        <v>17</v>
      </c>
      <c r="E27" s="31" t="s">
        <v>30</v>
      </c>
      <c r="F27" s="32">
        <v>5.3</v>
      </c>
      <c r="G27" s="36">
        <v>1</v>
      </c>
      <c r="H27" s="35">
        <v>0</v>
      </c>
      <c r="I27" s="13">
        <f t="shared" si="5"/>
        <v>0</v>
      </c>
      <c r="J27" s="13">
        <f t="shared" si="10"/>
        <v>0</v>
      </c>
      <c r="K27" s="13">
        <f t="shared" si="11"/>
        <v>0</v>
      </c>
      <c r="L27" s="13">
        <f t="shared" si="12"/>
        <v>0</v>
      </c>
      <c r="M27" s="44">
        <f t="shared" si="13"/>
        <v>0</v>
      </c>
    </row>
    <row r="28" spans="1:13" ht="15" thickBot="1">
      <c r="A28" s="15" t="s">
        <v>2</v>
      </c>
      <c r="B28" s="16">
        <f>SUM(B6:B27)</f>
        <v>206</v>
      </c>
      <c r="C28" s="17"/>
      <c r="D28" s="17"/>
      <c r="E28" s="18"/>
      <c r="F28" s="37">
        <f>SUM(F6:F27)</f>
        <v>792.8</v>
      </c>
      <c r="G28" s="18"/>
      <c r="H28" s="41"/>
      <c r="I28" s="41"/>
      <c r="J28" s="55">
        <f>SUM(J6:J27)</f>
        <v>0</v>
      </c>
      <c r="K28" s="56">
        <f>SUM(K6:K27)</f>
        <v>0</v>
      </c>
      <c r="L28" s="57">
        <f>SUM(L6:L27)</f>
        <v>0</v>
      </c>
      <c r="M28" s="56">
        <f>SUM(M6:M27)</f>
        <v>0</v>
      </c>
    </row>
    <row r="29" spans="1:13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"/>
    </row>
    <row r="30" spans="1:13" ht="15">
      <c r="A30" s="20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"/>
    </row>
    <row r="31" spans="1:13" ht="21.6" customHeight="1">
      <c r="A31" s="61" t="s">
        <v>20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21.6" customHeight="1">
      <c r="A32" s="61" t="s">
        <v>18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9.8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5">
      <c r="A34" s="23"/>
      <c r="B34" s="3"/>
      <c r="C34" s="3"/>
      <c r="D34" s="3"/>
      <c r="E34" s="3"/>
      <c r="F34" s="3"/>
      <c r="G34" s="3"/>
      <c r="H34" s="3"/>
      <c r="I34" s="3"/>
      <c r="J34" s="2"/>
      <c r="K34" s="2"/>
      <c r="L34" s="2"/>
      <c r="M34" s="2"/>
    </row>
    <row r="35" spans="1:13" ht="15">
      <c r="A35" s="58"/>
      <c r="B35" s="58"/>
      <c r="C35" s="58"/>
      <c r="D35" s="58"/>
      <c r="E35" s="58"/>
      <c r="F35" s="58"/>
      <c r="G35" s="3"/>
      <c r="H35" s="3"/>
      <c r="I35" s="3"/>
      <c r="J35" s="2"/>
      <c r="K35" s="2"/>
      <c r="L35" s="2"/>
      <c r="M35" s="2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protectedRanges>
    <protectedRange sqref="H6:H27" name="Oblast1"/>
  </protectedRanges>
  <mergeCells count="7">
    <mergeCell ref="A2:M3"/>
    <mergeCell ref="C1:M1"/>
    <mergeCell ref="A35:F35"/>
    <mergeCell ref="A4:E4"/>
    <mergeCell ref="A33:M33"/>
    <mergeCell ref="A31:M31"/>
    <mergeCell ref="A32:M32"/>
  </mergeCells>
  <printOptions horizontalCentered="1"/>
  <pageMargins left="0.31496062992125984" right="0.3149606299212598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2019-02-18T06:19:25Z</dcterms:modified>
  <cp:category/>
  <cp:version/>
  <cp:contentType/>
  <cp:contentStatus/>
</cp:coreProperties>
</file>