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9690" windowHeight="2670" activeTab="0"/>
  </bookViews>
  <sheets>
    <sheet name="originální 2019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<sst xmlns="http://schemas.openxmlformats.org/spreadsheetml/2006/main" count="88" uniqueCount="50">
  <si>
    <t>CF410X black</t>
  </si>
  <si>
    <t>CF 411X cyan</t>
  </si>
  <si>
    <t>CF 412X yellow</t>
  </si>
  <si>
    <t>CF 413X magenta</t>
  </si>
  <si>
    <t>CF 360X černý</t>
  </si>
  <si>
    <t>CF 361X modrý</t>
  </si>
  <si>
    <t>CF 362X žlutý</t>
  </si>
  <si>
    <t>CF 363X purpurový</t>
  </si>
  <si>
    <t>Color Laser Jet Enterprise M577</t>
  </si>
  <si>
    <t>Color LaserJet Pro M477fdn</t>
  </si>
  <si>
    <t>Color LaserJet Pro M477fdw</t>
  </si>
  <si>
    <t>Typ tiskárny</t>
  </si>
  <si>
    <t>Typ toneru</t>
  </si>
  <si>
    <t>Celkem bez DPH</t>
  </si>
  <si>
    <t>celkem</t>
  </si>
  <si>
    <t>Velkoformátový plotr HP</t>
  </si>
  <si>
    <t>CH575A</t>
  </si>
  <si>
    <t>C9370A</t>
  </si>
  <si>
    <t>C9371A</t>
  </si>
  <si>
    <t>C9372A</t>
  </si>
  <si>
    <t>C9373A</t>
  </si>
  <si>
    <t>C9374A</t>
  </si>
  <si>
    <t>CARTRIDGE - Originály</t>
  </si>
  <si>
    <t>H470B</t>
  </si>
  <si>
    <t>C 8766EE</t>
  </si>
  <si>
    <t>C 9364EE</t>
  </si>
  <si>
    <t>276dw/8600</t>
  </si>
  <si>
    <t>CN045A</t>
  </si>
  <si>
    <t>CN046A</t>
  </si>
  <si>
    <t>CN047A</t>
  </si>
  <si>
    <t>CN048A</t>
  </si>
  <si>
    <t>HP 5610</t>
  </si>
  <si>
    <t>C 6656AE</t>
  </si>
  <si>
    <t>C 6657AE</t>
  </si>
  <si>
    <t>Canon IP 110</t>
  </si>
  <si>
    <t>CLI36</t>
  </si>
  <si>
    <t>CLI8C</t>
  </si>
  <si>
    <t>CLI8M</t>
  </si>
  <si>
    <t>CLI8Y</t>
  </si>
  <si>
    <t>Canon MX850</t>
  </si>
  <si>
    <t>HP LaserJet Pro M402</t>
  </si>
  <si>
    <t>HP CF226X</t>
  </si>
  <si>
    <t>Předpokládaný odběr ks</t>
  </si>
  <si>
    <t>Cena bez DPH za ks</t>
  </si>
  <si>
    <t>Cena včetně DPH za ks</t>
  </si>
  <si>
    <t>Celkem včetně DPH</t>
  </si>
  <si>
    <t>=Doplní uchazeč=</t>
  </si>
  <si>
    <r>
      <t xml:space="preserve">Veřejná zakázka malého rozsahu s názvem „Originální tonery a cartridge pro potřebu KÚPK“
</t>
    </r>
    <r>
      <rPr>
        <b/>
        <sz val="12"/>
        <color theme="1"/>
        <rFont val="Calibri"/>
        <family val="2"/>
        <scheme val="minor"/>
      </rPr>
      <t xml:space="preserve">Příloha č. 1 výzvy - Tabulka pro zpracování nabídkové ceny
Tabulka specifikující poptávané položky a stanovující předpokládaný odběr pro stanovení cenové nabídky </t>
    </r>
  </si>
  <si>
    <t>Pokyny pro uchazeče:
1) Uchazeč cenovou tabulku vyplní a cenu vypočte pouze v buňkách označených zadavatelem textem =Doplní uchazeč= 
2) V případě podání nulové nabídkové ceny, na kteroukoliv část veřejné zakázky, se bude jednat o nabídku nepřijatelnou a bude pro rozpor se zadávacími podmínkami vyřazena. 
3) Jako součást své nabídky uchazeč předloží cenovou tabulku řádně vyplněnou a osobou oprávněnou jednat jménem nebo za uchazeče podepsanou. 
4) Uchazeč není oprávněn jakkoli měnit výpočtová schémata v této cenové tabulce.
5) Cenu uvede uchazeč za 1 kus, vč. dopravy do sídla zadavatele Škroupova 18, Plzeň, jedná se o cenu konečnou.</t>
  </si>
  <si>
    <t>PGI35Bk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</si>
</sst>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ck"/>
      <right style="thin"/>
      <top/>
      <bottom style="thick"/>
    </border>
    <border>
      <left style="thick"/>
      <right style="thin"/>
      <top style="thick"/>
      <bottom style="thick"/>
    </border>
    <border>
      <left style="thick"/>
      <right/>
      <top/>
      <bottom style="thick"/>
    </border>
    <border>
      <left/>
      <right style="thin"/>
      <top/>
      <bottom style="thick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0" xfId="0" applyBorder="1"/>
    <xf numFmtId="4" fontId="0" fillId="0" borderId="1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/>
    <xf numFmtId="0" fontId="0" fillId="0" borderId="7" xfId="0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2" fillId="0" borderId="0" xfId="0" applyFont="1"/>
    <xf numFmtId="4" fontId="2" fillId="2" borderId="9" xfId="0" applyNumberFormat="1" applyFont="1" applyFill="1" applyBorder="1"/>
    <xf numFmtId="4" fontId="2" fillId="2" borderId="10" xfId="0" applyNumberFormat="1" applyFont="1" applyFill="1" applyBorder="1"/>
    <xf numFmtId="4" fontId="2" fillId="3" borderId="9" xfId="0" applyNumberFormat="1" applyFont="1" applyFill="1" applyBorder="1" applyAlignment="1">
      <alignment/>
    </xf>
    <xf numFmtId="4" fontId="2" fillId="3" borderId="10" xfId="0" applyNumberFormat="1" applyFont="1" applyFill="1" applyBorder="1" applyAlignment="1">
      <alignment/>
    </xf>
    <xf numFmtId="4" fontId="0" fillId="0" borderId="11" xfId="0" applyNumberFormat="1" applyBorder="1"/>
    <xf numFmtId="4" fontId="0" fillId="0" borderId="12" xfId="0" applyNumberFormat="1" applyBorder="1"/>
    <xf numFmtId="0" fontId="0" fillId="0" borderId="6" xfId="0" applyFill="1" applyBorder="1"/>
    <xf numFmtId="4" fontId="2" fillId="3" borderId="13" xfId="0" applyNumberFormat="1" applyFont="1" applyFill="1" applyBorder="1" applyAlignment="1">
      <alignment/>
    </xf>
    <xf numFmtId="4" fontId="2" fillId="3" borderId="14" xfId="0" applyNumberFormat="1" applyFont="1" applyFill="1" applyBorder="1" applyAlignment="1">
      <alignment/>
    </xf>
    <xf numFmtId="0" fontId="0" fillId="0" borderId="2" xfId="0" applyFill="1" applyBorder="1"/>
    <xf numFmtId="4" fontId="0" fillId="0" borderId="6" xfId="0" applyNumberFormat="1" applyBorder="1"/>
    <xf numFmtId="4" fontId="0" fillId="0" borderId="15" xfId="0" applyNumberFormat="1" applyBorder="1"/>
    <xf numFmtId="0" fontId="0" fillId="0" borderId="16" xfId="0" applyFill="1" applyBorder="1"/>
    <xf numFmtId="0" fontId="2" fillId="0" borderId="17" xfId="0" applyFont="1" applyBorder="1" applyAlignment="1">
      <alignment horizontal="center" wrapText="1"/>
    </xf>
    <xf numFmtId="4" fontId="0" fillId="0" borderId="13" xfId="0" applyNumberFormat="1" applyBorder="1"/>
    <xf numFmtId="0" fontId="3" fillId="0" borderId="18" xfId="0" applyFont="1" applyBorder="1"/>
    <xf numFmtId="0" fontId="0" fillId="0" borderId="7" xfId="0" applyFill="1" applyBorder="1"/>
    <xf numFmtId="0" fontId="3" fillId="0" borderId="19" xfId="0" applyFont="1" applyBorder="1"/>
    <xf numFmtId="0" fontId="0" fillId="0" borderId="20" xfId="0" applyFill="1" applyBorder="1"/>
    <xf numFmtId="4" fontId="0" fillId="0" borderId="20" xfId="0" applyNumberFormat="1" applyBorder="1"/>
    <xf numFmtId="4" fontId="0" fillId="0" borderId="21" xfId="0" applyNumberFormat="1" applyBorder="1"/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43" fontId="0" fillId="4" borderId="1" xfId="0" applyNumberFormat="1" applyFill="1" applyBorder="1" applyAlignment="1" applyProtection="1">
      <alignment horizontal="center" vertical="center"/>
      <protection locked="0"/>
    </xf>
    <xf numFmtId="4" fontId="0" fillId="0" borderId="24" xfId="0" applyNumberFormat="1" applyBorder="1" applyProtection="1">
      <protection locked="0"/>
    </xf>
    <xf numFmtId="0" fontId="0" fillId="0" borderId="0" xfId="0" applyProtection="1">
      <protection locked="0"/>
    </xf>
    <xf numFmtId="4" fontId="0" fillId="0" borderId="25" xfId="0" applyNumberFormat="1" applyBorder="1" applyProtection="1">
      <protection locked="0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3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 topLeftCell="A7">
      <selection activeCell="E4" sqref="E4"/>
    </sheetView>
  </sheetViews>
  <sheetFormatPr defaultColWidth="9.140625" defaultRowHeight="15"/>
  <cols>
    <col min="1" max="1" width="30.57421875" style="0" customWidth="1"/>
    <col min="2" max="2" width="17.28125" style="0" customWidth="1"/>
    <col min="3" max="3" width="14.421875" style="0" customWidth="1"/>
    <col min="4" max="4" width="22.8515625" style="0" customWidth="1"/>
    <col min="5" max="5" width="24.00390625" style="0" customWidth="1"/>
    <col min="6" max="6" width="14.140625" style="0" customWidth="1"/>
    <col min="7" max="7" width="11.8515625" style="0" customWidth="1"/>
    <col min="8" max="8" width="9.140625" style="0" hidden="1" customWidth="1"/>
  </cols>
  <sheetData>
    <row r="1" spans="1:8" ht="56.25" customHeight="1">
      <c r="A1" s="48" t="s">
        <v>47</v>
      </c>
      <c r="B1" s="48"/>
      <c r="C1" s="48"/>
      <c r="D1" s="48"/>
      <c r="E1" s="48"/>
      <c r="F1" s="48"/>
      <c r="G1" s="48"/>
      <c r="H1" s="48"/>
    </row>
    <row r="2" spans="1:8" ht="116.25" customHeight="1" thickBot="1">
      <c r="A2" s="49" t="s">
        <v>48</v>
      </c>
      <c r="B2" s="49"/>
      <c r="C2" s="49"/>
      <c r="D2" s="49"/>
      <c r="E2" s="49"/>
      <c r="F2" s="49"/>
      <c r="G2" s="49"/>
      <c r="H2" s="49"/>
    </row>
    <row r="3" spans="1:7" ht="30.75" thickBot="1">
      <c r="A3" s="38" t="s">
        <v>11</v>
      </c>
      <c r="B3" s="37" t="s">
        <v>12</v>
      </c>
      <c r="C3" s="28" t="s">
        <v>42</v>
      </c>
      <c r="D3" s="36" t="s">
        <v>43</v>
      </c>
      <c r="E3" s="36" t="s">
        <v>44</v>
      </c>
      <c r="F3" s="36" t="s">
        <v>13</v>
      </c>
      <c r="G3" s="39" t="s">
        <v>45</v>
      </c>
    </row>
    <row r="4" spans="1:7" ht="15">
      <c r="A4" s="30" t="s">
        <v>9</v>
      </c>
      <c r="B4" s="10" t="s">
        <v>0</v>
      </c>
      <c r="C4" s="31">
        <v>50</v>
      </c>
      <c r="D4" s="40" t="s">
        <v>46</v>
      </c>
      <c r="E4" s="11" t="e">
        <f>D4*1.21</f>
        <v>#VALUE!</v>
      </c>
      <c r="F4" s="11" t="e">
        <f>D4*C4</f>
        <v>#VALUE!</v>
      </c>
      <c r="G4" s="12" t="e">
        <f>E4*C4</f>
        <v>#VALUE!</v>
      </c>
    </row>
    <row r="5" spans="1:7" ht="15">
      <c r="A5" s="53" t="s">
        <v>10</v>
      </c>
      <c r="B5" s="1" t="s">
        <v>1</v>
      </c>
      <c r="C5" s="2">
        <v>42</v>
      </c>
      <c r="D5" s="40" t="s">
        <v>46</v>
      </c>
      <c r="E5" s="5" t="e">
        <f aca="true" t="shared" si="0" ref="E5:E7">D5*1.21</f>
        <v>#VALUE!</v>
      </c>
      <c r="F5" s="5" t="e">
        <f aca="true" t="shared" si="1" ref="F5:F12">D5*C5</f>
        <v>#VALUE!</v>
      </c>
      <c r="G5" s="6" t="e">
        <f aca="true" t="shared" si="2" ref="G5:G12">E5*C5</f>
        <v>#VALUE!</v>
      </c>
    </row>
    <row r="6" spans="1:7" ht="15">
      <c r="A6" s="51"/>
      <c r="B6" s="1" t="s">
        <v>2</v>
      </c>
      <c r="C6" s="2">
        <v>42</v>
      </c>
      <c r="D6" s="40" t="s">
        <v>46</v>
      </c>
      <c r="E6" s="5" t="e">
        <f t="shared" si="0"/>
        <v>#VALUE!</v>
      </c>
      <c r="F6" s="5" t="e">
        <f t="shared" si="1"/>
        <v>#VALUE!</v>
      </c>
      <c r="G6" s="6" t="e">
        <f t="shared" si="2"/>
        <v>#VALUE!</v>
      </c>
    </row>
    <row r="7" spans="1:7" ht="15">
      <c r="A7" s="54"/>
      <c r="B7" s="1" t="s">
        <v>3</v>
      </c>
      <c r="C7" s="2">
        <v>42</v>
      </c>
      <c r="D7" s="40" t="s">
        <v>46</v>
      </c>
      <c r="E7" s="5" t="e">
        <f t="shared" si="0"/>
        <v>#VALUE!</v>
      </c>
      <c r="F7" s="5" t="e">
        <f t="shared" si="1"/>
        <v>#VALUE!</v>
      </c>
      <c r="G7" s="6" t="e">
        <f t="shared" si="2"/>
        <v>#VALUE!</v>
      </c>
    </row>
    <row r="8" spans="1:9" ht="15">
      <c r="A8" s="53" t="s">
        <v>8</v>
      </c>
      <c r="B8" s="1" t="s">
        <v>4</v>
      </c>
      <c r="C8" s="2">
        <v>30</v>
      </c>
      <c r="D8" s="40" t="s">
        <v>46</v>
      </c>
      <c r="E8" s="5" t="e">
        <f aca="true" t="shared" si="3" ref="E8:E12">D8*1.21</f>
        <v>#VALUE!</v>
      </c>
      <c r="F8" s="5" t="e">
        <f t="shared" si="1"/>
        <v>#VALUE!</v>
      </c>
      <c r="G8" s="6" t="e">
        <f t="shared" si="2"/>
        <v>#VALUE!</v>
      </c>
      <c r="H8" s="4"/>
      <c r="I8" s="4"/>
    </row>
    <row r="9" spans="1:9" ht="15">
      <c r="A9" s="51"/>
      <c r="B9" s="1" t="s">
        <v>5</v>
      </c>
      <c r="C9" s="2">
        <v>25</v>
      </c>
      <c r="D9" s="40" t="s">
        <v>46</v>
      </c>
      <c r="E9" s="5" t="e">
        <f t="shared" si="3"/>
        <v>#VALUE!</v>
      </c>
      <c r="F9" s="5" t="e">
        <f t="shared" si="1"/>
        <v>#VALUE!</v>
      </c>
      <c r="G9" s="6" t="e">
        <f t="shared" si="2"/>
        <v>#VALUE!</v>
      </c>
      <c r="H9" s="4"/>
      <c r="I9" s="4"/>
    </row>
    <row r="10" spans="1:9" ht="15">
      <c r="A10" s="51"/>
      <c r="B10" s="1" t="s">
        <v>6</v>
      </c>
      <c r="C10" s="2">
        <v>25</v>
      </c>
      <c r="D10" s="40" t="s">
        <v>46</v>
      </c>
      <c r="E10" s="5" t="e">
        <f t="shared" si="3"/>
        <v>#VALUE!</v>
      </c>
      <c r="F10" s="5" t="e">
        <f t="shared" si="1"/>
        <v>#VALUE!</v>
      </c>
      <c r="G10" s="6" t="e">
        <f t="shared" si="2"/>
        <v>#VALUE!</v>
      </c>
      <c r="H10" s="4"/>
      <c r="I10" s="4"/>
    </row>
    <row r="11" spans="1:9" ht="15">
      <c r="A11" s="54"/>
      <c r="B11" s="1" t="s">
        <v>7</v>
      </c>
      <c r="C11" s="2">
        <v>25</v>
      </c>
      <c r="D11" s="40" t="s">
        <v>46</v>
      </c>
      <c r="E11" s="5" t="e">
        <f t="shared" si="3"/>
        <v>#VALUE!</v>
      </c>
      <c r="F11" s="5" t="e">
        <f t="shared" si="1"/>
        <v>#VALUE!</v>
      </c>
      <c r="G11" s="6" t="e">
        <f t="shared" si="2"/>
        <v>#VALUE!</v>
      </c>
      <c r="H11" s="4"/>
      <c r="I11" s="4"/>
    </row>
    <row r="12" spans="1:9" ht="15.75" thickBot="1">
      <c r="A12" s="32" t="s">
        <v>40</v>
      </c>
      <c r="B12" s="33" t="s">
        <v>41</v>
      </c>
      <c r="C12" s="33">
        <v>25</v>
      </c>
      <c r="D12" s="40" t="s">
        <v>46</v>
      </c>
      <c r="E12" s="34" t="e">
        <f t="shared" si="3"/>
        <v>#VALUE!</v>
      </c>
      <c r="F12" s="34" t="e">
        <f t="shared" si="1"/>
        <v>#VALUE!</v>
      </c>
      <c r="G12" s="35" t="e">
        <f t="shared" si="2"/>
        <v>#VALUE!</v>
      </c>
      <c r="H12" s="4"/>
      <c r="I12" s="4"/>
    </row>
    <row r="13" spans="4:9" ht="15.75" thickBot="1">
      <c r="D13" s="41" t="s">
        <v>14</v>
      </c>
      <c r="E13" s="29"/>
      <c r="F13" s="22" t="e">
        <f>SUM(F4:F12)</f>
        <v>#VALUE!</v>
      </c>
      <c r="G13" s="23" t="e">
        <f>SUM(G4:G12)</f>
        <v>#VALUE!</v>
      </c>
      <c r="H13" s="4"/>
      <c r="I13" s="4"/>
    </row>
    <row r="14" ht="16.5" thickBot="1" thickTop="1">
      <c r="D14" s="42"/>
    </row>
    <row r="15" spans="1:7" ht="15.75" thickBot="1">
      <c r="A15" s="50" t="s">
        <v>15</v>
      </c>
      <c r="B15" s="10" t="s">
        <v>16</v>
      </c>
      <c r="C15" s="10">
        <v>2</v>
      </c>
      <c r="D15" s="40" t="s">
        <v>46</v>
      </c>
      <c r="E15" s="11" t="e">
        <f>D15*1.21</f>
        <v>#VALUE!</v>
      </c>
      <c r="F15" s="11" t="e">
        <f>D15*C15</f>
        <v>#VALUE!</v>
      </c>
      <c r="G15" s="12" t="e">
        <f>E15*C15</f>
        <v>#VALUE!</v>
      </c>
    </row>
    <row r="16" spans="1:7" ht="15">
      <c r="A16" s="51"/>
      <c r="B16" s="1" t="s">
        <v>17</v>
      </c>
      <c r="C16" s="1">
        <v>3</v>
      </c>
      <c r="D16" s="40" t="s">
        <v>46</v>
      </c>
      <c r="E16" s="11" t="e">
        <f>D16*1.21</f>
        <v>#VALUE!</v>
      </c>
      <c r="F16" s="5" t="e">
        <f aca="true" t="shared" si="4" ref="F16:F19">D16*C16</f>
        <v>#VALUE!</v>
      </c>
      <c r="G16" s="6" t="e">
        <f aca="true" t="shared" si="5" ref="G16:G19">E16*C16</f>
        <v>#VALUE!</v>
      </c>
    </row>
    <row r="17" spans="1:7" ht="15">
      <c r="A17" s="51"/>
      <c r="B17" s="1" t="s">
        <v>18</v>
      </c>
      <c r="C17" s="1">
        <v>2</v>
      </c>
      <c r="D17" s="40" t="s">
        <v>46</v>
      </c>
      <c r="E17" s="5" t="e">
        <f aca="true" t="shared" si="6" ref="E17:E19">D17*1.21</f>
        <v>#VALUE!</v>
      </c>
      <c r="F17" s="5" t="e">
        <f t="shared" si="4"/>
        <v>#VALUE!</v>
      </c>
      <c r="G17" s="6" t="e">
        <f t="shared" si="5"/>
        <v>#VALUE!</v>
      </c>
    </row>
    <row r="18" spans="1:7" ht="15">
      <c r="A18" s="51"/>
      <c r="B18" s="1" t="s">
        <v>19</v>
      </c>
      <c r="C18" s="1">
        <v>2</v>
      </c>
      <c r="D18" s="40" t="s">
        <v>46</v>
      </c>
      <c r="E18" s="5" t="e">
        <f t="shared" si="6"/>
        <v>#VALUE!</v>
      </c>
      <c r="F18" s="5" t="e">
        <f t="shared" si="4"/>
        <v>#VALUE!</v>
      </c>
      <c r="G18" s="6" t="e">
        <f t="shared" si="5"/>
        <v>#VALUE!</v>
      </c>
    </row>
    <row r="19" spans="1:12" ht="15">
      <c r="A19" s="51"/>
      <c r="B19" s="1" t="s">
        <v>20</v>
      </c>
      <c r="C19" s="1">
        <v>3</v>
      </c>
      <c r="D19" s="40" t="s">
        <v>46</v>
      </c>
      <c r="E19" s="5" t="e">
        <f t="shared" si="6"/>
        <v>#VALUE!</v>
      </c>
      <c r="F19" s="5" t="e">
        <f t="shared" si="4"/>
        <v>#VALUE!</v>
      </c>
      <c r="G19" s="6" t="e">
        <f t="shared" si="5"/>
        <v>#VALUE!</v>
      </c>
      <c r="L19" s="14"/>
    </row>
    <row r="20" spans="1:7" ht="15.75" thickBot="1">
      <c r="A20" s="52"/>
      <c r="B20" s="9" t="s">
        <v>21</v>
      </c>
      <c r="C20" s="9">
        <v>3</v>
      </c>
      <c r="D20" s="40" t="s">
        <v>46</v>
      </c>
      <c r="E20" s="7" t="e">
        <f aca="true" t="shared" si="7" ref="E20">D20*1.21</f>
        <v>#VALUE!</v>
      </c>
      <c r="F20" s="7" t="e">
        <f aca="true" t="shared" si="8" ref="F20">D20*C20</f>
        <v>#VALUE!</v>
      </c>
      <c r="G20" s="8" t="e">
        <f aca="true" t="shared" si="9" ref="G20">E20*C20</f>
        <v>#VALUE!</v>
      </c>
    </row>
    <row r="21" spans="4:7" ht="16.5" thickBot="1" thickTop="1">
      <c r="D21" s="43" t="s">
        <v>14</v>
      </c>
      <c r="E21" s="13"/>
      <c r="F21" s="17" t="e">
        <f>SUM(F15:F20)</f>
        <v>#VALUE!</v>
      </c>
      <c r="G21" s="18" t="e">
        <f>SUM(G15:G20)</f>
        <v>#VALUE!</v>
      </c>
    </row>
    <row r="22" ht="15.75" thickTop="1">
      <c r="D22" s="42"/>
    </row>
    <row r="23" spans="1:4" ht="15">
      <c r="A23" t="s">
        <v>22</v>
      </c>
      <c r="D23" s="42"/>
    </row>
    <row r="24" spans="1:7" ht="15">
      <c r="A24" s="3" t="s">
        <v>23</v>
      </c>
      <c r="B24" s="1" t="s">
        <v>24</v>
      </c>
      <c r="C24" s="2">
        <v>4</v>
      </c>
      <c r="D24" s="40" t="s">
        <v>46</v>
      </c>
      <c r="E24" s="5" t="e">
        <f aca="true" t="shared" si="10" ref="E24:E36">D24*1.21</f>
        <v>#VALUE!</v>
      </c>
      <c r="F24" s="5" t="e">
        <f aca="true" t="shared" si="11" ref="F24:F36">D24*C24</f>
        <v>#VALUE!</v>
      </c>
      <c r="G24" s="6" t="e">
        <f aca="true" t="shared" si="12" ref="G24:G36">E24*C24</f>
        <v>#VALUE!</v>
      </c>
    </row>
    <row r="25" spans="1:7" ht="15">
      <c r="A25" s="3" t="s">
        <v>23</v>
      </c>
      <c r="B25" s="1" t="s">
        <v>25</v>
      </c>
      <c r="C25" s="2">
        <v>4</v>
      </c>
      <c r="D25" s="40" t="s">
        <v>46</v>
      </c>
      <c r="E25" s="5" t="e">
        <f t="shared" si="10"/>
        <v>#VALUE!</v>
      </c>
      <c r="F25" s="5" t="e">
        <f t="shared" si="11"/>
        <v>#VALUE!</v>
      </c>
      <c r="G25" s="6" t="e">
        <f t="shared" si="12"/>
        <v>#VALUE!</v>
      </c>
    </row>
    <row r="26" spans="1:7" ht="15">
      <c r="A26" s="3" t="s">
        <v>26</v>
      </c>
      <c r="B26" s="1" t="s">
        <v>27</v>
      </c>
      <c r="C26" s="2">
        <v>18</v>
      </c>
      <c r="D26" s="40" t="s">
        <v>46</v>
      </c>
      <c r="E26" s="5" t="e">
        <f t="shared" si="10"/>
        <v>#VALUE!</v>
      </c>
      <c r="F26" s="5" t="e">
        <f t="shared" si="11"/>
        <v>#VALUE!</v>
      </c>
      <c r="G26" s="6" t="e">
        <f t="shared" si="12"/>
        <v>#VALUE!</v>
      </c>
    </row>
    <row r="27" spans="1:7" ht="15">
      <c r="A27" s="3" t="s">
        <v>26</v>
      </c>
      <c r="B27" s="1" t="s">
        <v>28</v>
      </c>
      <c r="C27" s="2">
        <v>18</v>
      </c>
      <c r="D27" s="40" t="s">
        <v>46</v>
      </c>
      <c r="E27" s="5" t="e">
        <f t="shared" si="10"/>
        <v>#VALUE!</v>
      </c>
      <c r="F27" s="5" t="e">
        <f t="shared" si="11"/>
        <v>#VALUE!</v>
      </c>
      <c r="G27" s="6" t="e">
        <f t="shared" si="12"/>
        <v>#VALUE!</v>
      </c>
    </row>
    <row r="28" spans="1:7" ht="15">
      <c r="A28" s="3" t="s">
        <v>26</v>
      </c>
      <c r="B28" s="1" t="s">
        <v>29</v>
      </c>
      <c r="C28" s="2">
        <v>18</v>
      </c>
      <c r="D28" s="40" t="s">
        <v>46</v>
      </c>
      <c r="E28" s="5" t="e">
        <f t="shared" si="10"/>
        <v>#VALUE!</v>
      </c>
      <c r="F28" s="5" t="e">
        <f t="shared" si="11"/>
        <v>#VALUE!</v>
      </c>
      <c r="G28" s="6" t="e">
        <f t="shared" si="12"/>
        <v>#VALUE!</v>
      </c>
    </row>
    <row r="29" spans="1:7" ht="15">
      <c r="A29" s="3" t="s">
        <v>26</v>
      </c>
      <c r="B29" s="1" t="s">
        <v>30</v>
      </c>
      <c r="C29" s="2">
        <v>18</v>
      </c>
      <c r="D29" s="40" t="s">
        <v>46</v>
      </c>
      <c r="E29" s="5" t="e">
        <f t="shared" si="10"/>
        <v>#VALUE!</v>
      </c>
      <c r="F29" s="5" t="e">
        <f t="shared" si="11"/>
        <v>#VALUE!</v>
      </c>
      <c r="G29" s="6" t="e">
        <f t="shared" si="12"/>
        <v>#VALUE!</v>
      </c>
    </row>
    <row r="30" spans="1:7" ht="15">
      <c r="A30" s="3" t="s">
        <v>31</v>
      </c>
      <c r="B30" s="2" t="s">
        <v>32</v>
      </c>
      <c r="C30" s="2">
        <v>11</v>
      </c>
      <c r="D30" s="40" t="s">
        <v>46</v>
      </c>
      <c r="E30" s="19" t="e">
        <f t="shared" si="10"/>
        <v>#VALUE!</v>
      </c>
      <c r="F30" s="19" t="e">
        <f t="shared" si="11"/>
        <v>#VALUE!</v>
      </c>
      <c r="G30" s="20" t="e">
        <f t="shared" si="12"/>
        <v>#VALUE!</v>
      </c>
    </row>
    <row r="31" spans="1:7" ht="15">
      <c r="A31" s="3" t="s">
        <v>31</v>
      </c>
      <c r="B31" s="2" t="s">
        <v>33</v>
      </c>
      <c r="C31" s="2">
        <v>11</v>
      </c>
      <c r="D31" s="40" t="s">
        <v>46</v>
      </c>
      <c r="E31" s="5" t="e">
        <f t="shared" si="10"/>
        <v>#VALUE!</v>
      </c>
      <c r="F31" s="5" t="e">
        <f t="shared" si="11"/>
        <v>#VALUE!</v>
      </c>
      <c r="G31" s="6" t="e">
        <f t="shared" si="12"/>
        <v>#VALUE!</v>
      </c>
    </row>
    <row r="32" spans="1:7" ht="15">
      <c r="A32" s="3" t="s">
        <v>34</v>
      </c>
      <c r="B32" s="2" t="s">
        <v>49</v>
      </c>
      <c r="C32" s="2">
        <v>3</v>
      </c>
      <c r="D32" s="40" t="s">
        <v>46</v>
      </c>
      <c r="E32" s="5" t="e">
        <f t="shared" si="10"/>
        <v>#VALUE!</v>
      </c>
      <c r="F32" s="5" t="e">
        <f>D32*C32</f>
        <v>#VALUE!</v>
      </c>
      <c r="G32" s="6" t="e">
        <f aca="true" t="shared" si="13" ref="G32">E32*C32</f>
        <v>#VALUE!</v>
      </c>
    </row>
    <row r="33" spans="1:7" ht="15">
      <c r="A33" s="24" t="s">
        <v>34</v>
      </c>
      <c r="B33" s="2" t="s">
        <v>35</v>
      </c>
      <c r="C33" s="2">
        <v>3</v>
      </c>
      <c r="D33" s="40" t="s">
        <v>46</v>
      </c>
      <c r="E33" s="5" t="e">
        <f t="shared" si="10"/>
        <v>#VALUE!</v>
      </c>
      <c r="F33" s="5" t="e">
        <f t="shared" si="11"/>
        <v>#VALUE!</v>
      </c>
      <c r="G33" s="6" t="e">
        <f t="shared" si="12"/>
        <v>#VALUE!</v>
      </c>
    </row>
    <row r="34" spans="1:7" ht="15">
      <c r="A34" s="24" t="s">
        <v>39</v>
      </c>
      <c r="B34" s="2" t="s">
        <v>36</v>
      </c>
      <c r="C34" s="2">
        <v>3</v>
      </c>
      <c r="D34" s="40" t="s">
        <v>46</v>
      </c>
      <c r="E34" s="5" t="e">
        <f t="shared" si="10"/>
        <v>#VALUE!</v>
      </c>
      <c r="F34" s="5" t="e">
        <f t="shared" si="11"/>
        <v>#VALUE!</v>
      </c>
      <c r="G34" s="6" t="e">
        <f t="shared" si="12"/>
        <v>#VALUE!</v>
      </c>
    </row>
    <row r="35" spans="1:7" ht="15">
      <c r="A35" s="24" t="s">
        <v>39</v>
      </c>
      <c r="B35" s="2" t="s">
        <v>37</v>
      </c>
      <c r="C35" s="2">
        <v>3</v>
      </c>
      <c r="D35" s="40" t="s">
        <v>46</v>
      </c>
      <c r="E35" s="5" t="e">
        <f t="shared" si="10"/>
        <v>#VALUE!</v>
      </c>
      <c r="F35" s="5" t="e">
        <f t="shared" si="11"/>
        <v>#VALUE!</v>
      </c>
      <c r="G35" s="6" t="e">
        <f t="shared" si="12"/>
        <v>#VALUE!</v>
      </c>
    </row>
    <row r="36" spans="1:7" ht="15.75" thickBot="1">
      <c r="A36" s="27" t="s">
        <v>39</v>
      </c>
      <c r="B36" s="21" t="s">
        <v>38</v>
      </c>
      <c r="C36" s="21">
        <v>3</v>
      </c>
      <c r="D36" s="40" t="s">
        <v>46</v>
      </c>
      <c r="E36" s="25" t="e">
        <f t="shared" si="10"/>
        <v>#VALUE!</v>
      </c>
      <c r="F36" s="25" t="e">
        <f t="shared" si="11"/>
        <v>#VALUE!</v>
      </c>
      <c r="G36" s="26" t="e">
        <f t="shared" si="12"/>
        <v>#VALUE!</v>
      </c>
    </row>
    <row r="37" spans="4:7" ht="15.75" thickBot="1">
      <c r="D37" s="44" t="s">
        <v>14</v>
      </c>
      <c r="E37" s="45"/>
      <c r="F37" s="22" t="e">
        <f>SUM(F24:F36)</f>
        <v>#VALUE!</v>
      </c>
      <c r="G37" s="23" t="e">
        <f>SUM(G24:G36)</f>
        <v>#VALUE!</v>
      </c>
    </row>
    <row r="38" ht="16.5" thickBot="1" thickTop="1"/>
    <row r="39" spans="4:7" ht="16.5" thickBot="1" thickTop="1">
      <c r="D39" s="46" t="s">
        <v>14</v>
      </c>
      <c r="E39" s="47"/>
      <c r="F39" s="15" t="e">
        <f>SUM(F13,F21,F37)</f>
        <v>#VALUE!</v>
      </c>
      <c r="G39" s="16" t="e">
        <f>SUM(G21,G13,G37)</f>
        <v>#VALUE!</v>
      </c>
    </row>
    <row r="40" ht="15.75" thickTop="1"/>
  </sheetData>
  <mergeCells count="7">
    <mergeCell ref="D37:E37"/>
    <mergeCell ref="D39:E39"/>
    <mergeCell ref="A1:H1"/>
    <mergeCell ref="A2:H2"/>
    <mergeCell ref="A15:A20"/>
    <mergeCell ref="A8:A11"/>
    <mergeCell ref="A5:A7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Petra</dc:creator>
  <cp:keywords/>
  <dc:description/>
  <cp:lastModifiedBy>Kolářová Vladimíra</cp:lastModifiedBy>
  <cp:lastPrinted>2019-02-15T12:51:06Z</cp:lastPrinted>
  <dcterms:created xsi:type="dcterms:W3CDTF">2018-10-17T10:05:41Z</dcterms:created>
  <dcterms:modified xsi:type="dcterms:W3CDTF">2019-02-15T12:51:35Z</dcterms:modified>
  <cp:category/>
  <cp:version/>
  <cp:contentType/>
  <cp:contentStatus/>
</cp:coreProperties>
</file>