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19440" windowHeight="95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<sst xmlns="http://schemas.openxmlformats.org/spreadsheetml/2006/main" count="44" uniqueCount="38">
  <si>
    <t>Středisko Klatovy</t>
  </si>
  <si>
    <t>Středisko Stříbro</t>
  </si>
  <si>
    <t>Středisko Domažlice</t>
  </si>
  <si>
    <t>Středisko Rokycany</t>
  </si>
  <si>
    <t>kopírka Canon iRA C2030i</t>
  </si>
  <si>
    <t>kopírka Canon iR3225N</t>
  </si>
  <si>
    <t>kopírka Canon iRa C2030i</t>
  </si>
  <si>
    <t>kopírka Canon iR 5030i</t>
  </si>
  <si>
    <t>Středisko Horšovský Týn</t>
  </si>
  <si>
    <t>DFK31646</t>
  </si>
  <si>
    <t>DFK31596</t>
  </si>
  <si>
    <t>EZU12460</t>
  </si>
  <si>
    <t>GNM15624</t>
  </si>
  <si>
    <t>cena  za černobílou kopii A4 včetně papíru,servisu a náhradních dílů</t>
  </si>
  <si>
    <t>cena  za barevnou kopii A4 včetně papíru,servisu a náhradních dílů</t>
  </si>
  <si>
    <t>Canon</t>
  </si>
  <si>
    <t>Středisko Plzeň Koterovská GŘ</t>
  </si>
  <si>
    <t>Všechny ceny jsou uvedeny v Kč bez DPH</t>
  </si>
  <si>
    <t>2.</t>
  </si>
  <si>
    <t>3.</t>
  </si>
  <si>
    <t>1.</t>
  </si>
  <si>
    <t>4.</t>
  </si>
  <si>
    <t>5.</t>
  </si>
  <si>
    <t>6.</t>
  </si>
  <si>
    <t>7.</t>
  </si>
  <si>
    <t>8.</t>
  </si>
  <si>
    <t>Celkem všechna zařízení Canon</t>
  </si>
  <si>
    <t>Výrobní číslo</t>
  </si>
  <si>
    <t>Místo instalace</t>
  </si>
  <si>
    <t>Inventární číslo</t>
  </si>
  <si>
    <t>Datum pořízení</t>
  </si>
  <si>
    <t>Předpokládaný měsíční počet kopií A4/černobílých</t>
  </si>
  <si>
    <t>Předpokládaný měsíční počet kopií A4/barevných</t>
  </si>
  <si>
    <t>Název typu tiskárny</t>
  </si>
  <si>
    <t>Příloha č.3-4 ZD / Příloha č. 1 Smlouvy - Servisní a materiálová smlouva pro tiskárny SÚSPK (2019)</t>
  </si>
  <si>
    <t>Měsíční paušál v Kč bez DPH</t>
  </si>
  <si>
    <t>Celková cena (paušál za 48 měsíců) v Kč bez DPH</t>
  </si>
  <si>
    <t>Předpokládaná stanovená hodnota a současně maximální celková hodnota za 48 měsíců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</si>
</sst>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0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14" fontId="0" fillId="0" borderId="3" xfId="0" applyNumberFormat="1" applyBorder="1"/>
    <xf numFmtId="4" fontId="0" fillId="0" borderId="3" xfId="0" applyNumberFormat="1" applyBorder="1"/>
    <xf numFmtId="14" fontId="0" fillId="0" borderId="0" xfId="0" applyNumberFormat="1" applyFill="1" applyBorder="1" applyAlignment="1">
      <alignment horizontal="right"/>
    </xf>
    <xf numFmtId="44" fontId="0" fillId="3" borderId="2" xfId="2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164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right" vertical="center"/>
    </xf>
    <xf numFmtId="14" fontId="0" fillId="0" borderId="2" xfId="0" applyNumberFormat="1" applyFill="1" applyBorder="1" applyAlignment="1">
      <alignment horizontal="right"/>
    </xf>
    <xf numFmtId="14" fontId="0" fillId="0" borderId="2" xfId="0" applyNumberFormat="1" applyFill="1" applyBorder="1"/>
    <xf numFmtId="4" fontId="0" fillId="0" borderId="2" xfId="0" applyNumberFormat="1" applyFill="1" applyBorder="1"/>
    <xf numFmtId="0" fontId="0" fillId="0" borderId="0" xfId="0" applyFill="1"/>
    <xf numFmtId="14" fontId="0" fillId="0" borderId="0" xfId="0" applyNumberFormat="1" applyFill="1" applyBorder="1"/>
    <xf numFmtId="4" fontId="0" fillId="0" borderId="0" xfId="0" applyNumberForma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44" fontId="4" fillId="4" borderId="2" xfId="20" applyFont="1" applyFill="1" applyBorder="1" applyAlignment="1">
      <alignment horizontal="center" vertical="center" wrapText="1"/>
    </xf>
    <xf numFmtId="44" fontId="0" fillId="3" borderId="4" xfId="20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2" xfId="0" applyNumberFormat="1" applyFill="1" applyBorder="1"/>
    <xf numFmtId="0" fontId="7" fillId="2" borderId="5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/>
    </xf>
    <xf numFmtId="44" fontId="4" fillId="0" borderId="2" xfId="2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49" fontId="3" fillId="4" borderId="5" xfId="0" applyNumberFormat="1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8" fillId="6" borderId="2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SheetLayoutView="115" workbookViewId="0" topLeftCell="A1">
      <selection activeCell="E23" sqref="E23"/>
    </sheetView>
  </sheetViews>
  <sheetFormatPr defaultColWidth="9.140625" defaultRowHeight="15"/>
  <cols>
    <col min="1" max="1" width="3.00390625" style="0" bestFit="1" customWidth="1"/>
    <col min="2" max="2" width="34.57421875" style="0" customWidth="1"/>
    <col min="3" max="3" width="26.8515625" style="0" bestFit="1" customWidth="1"/>
    <col min="4" max="4" width="15.28125" style="1" bestFit="1" customWidth="1"/>
    <col min="5" max="5" width="10.421875" style="0" customWidth="1"/>
    <col min="6" max="6" width="11.28125" style="0" customWidth="1"/>
    <col min="7" max="7" width="11.28125" style="0" hidden="1" customWidth="1"/>
    <col min="8" max="9" width="20.7109375" style="0" hidden="1" customWidth="1"/>
  </cols>
  <sheetData>
    <row r="1" spans="1:6" ht="15">
      <c r="A1" s="45" t="s">
        <v>34</v>
      </c>
      <c r="B1" s="46"/>
      <c r="C1" s="46"/>
      <c r="D1" s="46"/>
      <c r="E1" s="46"/>
      <c r="F1" s="46"/>
    </row>
    <row r="2" spans="1:9" ht="14.25" customHeight="1">
      <c r="A2" s="2"/>
      <c r="B2" s="2"/>
      <c r="C2" s="37"/>
      <c r="D2" s="13"/>
      <c r="E2" s="2"/>
      <c r="F2" s="14"/>
      <c r="G2" s="9"/>
      <c r="H2" s="8"/>
      <c r="I2" s="10"/>
    </row>
    <row r="3" spans="1:9" ht="19.5" customHeight="1">
      <c r="A3" s="49" t="s">
        <v>15</v>
      </c>
      <c r="B3" s="49"/>
      <c r="C3" s="49"/>
      <c r="D3" s="49"/>
      <c r="E3" s="49"/>
      <c r="F3" s="49"/>
      <c r="G3" s="9"/>
      <c r="H3" s="8"/>
      <c r="I3" s="10"/>
    </row>
    <row r="4" spans="1:9" ht="30" customHeight="1">
      <c r="A4" s="34"/>
      <c r="B4" s="35" t="s">
        <v>33</v>
      </c>
      <c r="C4" s="35" t="s">
        <v>28</v>
      </c>
      <c r="D4" s="35" t="s">
        <v>27</v>
      </c>
      <c r="E4" s="35" t="s">
        <v>29</v>
      </c>
      <c r="F4" s="36" t="s">
        <v>30</v>
      </c>
      <c r="G4" s="5"/>
      <c r="H4" s="4"/>
      <c r="I4" s="6"/>
    </row>
    <row r="5" spans="1:9" s="22" customFormat="1" ht="15">
      <c r="A5" s="7" t="s">
        <v>20</v>
      </c>
      <c r="B5" s="15" t="s">
        <v>4</v>
      </c>
      <c r="C5" s="16" t="s">
        <v>3</v>
      </c>
      <c r="D5" s="17"/>
      <c r="E5" s="18">
        <v>1005144</v>
      </c>
      <c r="F5" s="19">
        <v>40836</v>
      </c>
      <c r="G5" s="20">
        <v>43435</v>
      </c>
      <c r="H5" s="7">
        <f aca="true" t="shared" si="0" ref="H5:H12">SUM(G5-F5)</f>
        <v>2599</v>
      </c>
      <c r="I5" s="21">
        <f aca="true" t="shared" si="1" ref="I5:I12">SUM(H5/30)</f>
        <v>86.63333333333334</v>
      </c>
    </row>
    <row r="6" spans="1:9" s="22" customFormat="1" ht="15">
      <c r="A6" s="33" t="s">
        <v>18</v>
      </c>
      <c r="B6" s="15" t="s">
        <v>5</v>
      </c>
      <c r="C6" s="16" t="s">
        <v>8</v>
      </c>
      <c r="D6" s="17"/>
      <c r="E6" s="18">
        <v>1005143</v>
      </c>
      <c r="F6" s="19">
        <v>40836</v>
      </c>
      <c r="G6" s="20">
        <v>43435</v>
      </c>
      <c r="H6" s="7">
        <f t="shared" si="0"/>
        <v>2599</v>
      </c>
      <c r="I6" s="21">
        <f t="shared" si="1"/>
        <v>86.63333333333334</v>
      </c>
    </row>
    <row r="7" spans="1:9" s="22" customFormat="1" ht="15">
      <c r="A7" s="7" t="s">
        <v>19</v>
      </c>
      <c r="B7" s="15" t="s">
        <v>5</v>
      </c>
      <c r="C7" s="16" t="s">
        <v>2</v>
      </c>
      <c r="D7" s="17"/>
      <c r="E7" s="18">
        <v>1005142</v>
      </c>
      <c r="F7" s="19">
        <v>40836</v>
      </c>
      <c r="G7" s="20">
        <v>43435</v>
      </c>
      <c r="H7" s="7">
        <f t="shared" si="0"/>
        <v>2599</v>
      </c>
      <c r="I7" s="21">
        <f t="shared" si="1"/>
        <v>86.63333333333334</v>
      </c>
    </row>
    <row r="8" spans="1:9" s="22" customFormat="1" ht="15">
      <c r="A8" s="7" t="s">
        <v>21</v>
      </c>
      <c r="B8" s="15" t="s">
        <v>5</v>
      </c>
      <c r="C8" s="17" t="s">
        <v>16</v>
      </c>
      <c r="D8" s="17" t="s">
        <v>9</v>
      </c>
      <c r="E8" s="18">
        <v>1005141</v>
      </c>
      <c r="F8" s="19">
        <v>40836</v>
      </c>
      <c r="G8" s="20">
        <v>43435</v>
      </c>
      <c r="H8" s="7">
        <f t="shared" si="0"/>
        <v>2599</v>
      </c>
      <c r="I8" s="21">
        <f t="shared" si="1"/>
        <v>86.63333333333334</v>
      </c>
    </row>
    <row r="9" spans="1:9" s="22" customFormat="1" ht="15">
      <c r="A9" s="7" t="s">
        <v>22</v>
      </c>
      <c r="B9" s="15" t="s">
        <v>4</v>
      </c>
      <c r="C9" s="16" t="s">
        <v>1</v>
      </c>
      <c r="D9" s="17" t="s">
        <v>11</v>
      </c>
      <c r="E9" s="18">
        <v>1005140</v>
      </c>
      <c r="F9" s="19">
        <v>40836</v>
      </c>
      <c r="G9" s="20">
        <v>43435</v>
      </c>
      <c r="H9" s="7">
        <f t="shared" si="0"/>
        <v>2599</v>
      </c>
      <c r="I9" s="21">
        <f t="shared" si="1"/>
        <v>86.63333333333334</v>
      </c>
    </row>
    <row r="10" spans="1:9" s="22" customFormat="1" ht="15">
      <c r="A10" s="7" t="s">
        <v>23</v>
      </c>
      <c r="B10" s="15" t="s">
        <v>6</v>
      </c>
      <c r="C10" s="16" t="s">
        <v>2</v>
      </c>
      <c r="D10" s="17"/>
      <c r="E10" s="18">
        <v>1005139</v>
      </c>
      <c r="F10" s="19">
        <v>40836</v>
      </c>
      <c r="G10" s="20">
        <v>43435</v>
      </c>
      <c r="H10" s="7">
        <f t="shared" si="0"/>
        <v>2599</v>
      </c>
      <c r="I10" s="21">
        <f t="shared" si="1"/>
        <v>86.63333333333334</v>
      </c>
    </row>
    <row r="11" spans="1:9" s="22" customFormat="1" ht="15">
      <c r="A11" s="7" t="s">
        <v>24</v>
      </c>
      <c r="B11" s="15" t="s">
        <v>5</v>
      </c>
      <c r="C11" s="17" t="s">
        <v>16</v>
      </c>
      <c r="D11" s="17" t="s">
        <v>10</v>
      </c>
      <c r="E11" s="18">
        <v>1005138</v>
      </c>
      <c r="F11" s="19">
        <v>40836</v>
      </c>
      <c r="G11" s="20">
        <v>43435</v>
      </c>
      <c r="H11" s="7">
        <f t="shared" si="0"/>
        <v>2599</v>
      </c>
      <c r="I11" s="21">
        <f t="shared" si="1"/>
        <v>86.63333333333334</v>
      </c>
    </row>
    <row r="12" spans="1:9" s="22" customFormat="1" ht="15">
      <c r="A12" s="7" t="s">
        <v>25</v>
      </c>
      <c r="B12" s="15" t="s">
        <v>7</v>
      </c>
      <c r="C12" s="16" t="s">
        <v>0</v>
      </c>
      <c r="D12" s="17" t="s">
        <v>12</v>
      </c>
      <c r="E12" s="18">
        <v>1005135</v>
      </c>
      <c r="F12" s="19">
        <v>40374</v>
      </c>
      <c r="G12" s="20">
        <v>43435</v>
      </c>
      <c r="H12" s="7">
        <f t="shared" si="0"/>
        <v>3061</v>
      </c>
      <c r="I12" s="21">
        <f t="shared" si="1"/>
        <v>102.03333333333333</v>
      </c>
    </row>
    <row r="13" spans="1:9" s="22" customFormat="1" ht="15">
      <c r="A13" s="56"/>
      <c r="B13" s="57"/>
      <c r="C13" s="57"/>
      <c r="D13" s="57"/>
      <c r="E13" s="57"/>
      <c r="F13" s="57"/>
      <c r="G13" s="23"/>
      <c r="H13" s="3"/>
      <c r="I13" s="24"/>
    </row>
    <row r="14" spans="1:9" s="22" customFormat="1" ht="15">
      <c r="A14" s="47" t="s">
        <v>26</v>
      </c>
      <c r="B14" s="48"/>
      <c r="C14" s="48"/>
      <c r="D14" s="48"/>
      <c r="E14" s="48"/>
      <c r="F14" s="48"/>
      <c r="G14" s="23"/>
      <c r="H14" s="3"/>
      <c r="I14" s="24"/>
    </row>
    <row r="15" spans="1:9" s="22" customFormat="1" ht="44.25" customHeight="1">
      <c r="A15" s="53" t="s">
        <v>37</v>
      </c>
      <c r="B15" s="42"/>
      <c r="C15" s="50">
        <v>384000</v>
      </c>
      <c r="D15" s="51"/>
      <c r="E15" s="51"/>
      <c r="F15" s="52"/>
      <c r="G15" s="23"/>
      <c r="H15" s="3"/>
      <c r="I15" s="24"/>
    </row>
    <row r="16" spans="1:13" s="22" customFormat="1" ht="39" customHeight="1">
      <c r="A16" s="41" t="s">
        <v>31</v>
      </c>
      <c r="B16" s="42"/>
      <c r="C16" s="31">
        <v>5000</v>
      </c>
      <c r="D16" s="54" t="s">
        <v>13</v>
      </c>
      <c r="E16" s="54"/>
      <c r="F16" s="30"/>
      <c r="G16" s="23"/>
      <c r="H16" s="3"/>
      <c r="I16" s="24"/>
      <c r="J16"/>
      <c r="K16"/>
      <c r="M16"/>
    </row>
    <row r="17" spans="1:13" s="22" customFormat="1" ht="37.5" customHeight="1">
      <c r="A17" s="41" t="s">
        <v>32</v>
      </c>
      <c r="B17" s="42"/>
      <c r="C17" s="25">
        <v>2500</v>
      </c>
      <c r="D17" s="55" t="s">
        <v>14</v>
      </c>
      <c r="E17" s="55"/>
      <c r="F17" s="12"/>
      <c r="G17" s="23"/>
      <c r="H17" s="3"/>
      <c r="I17" s="24"/>
      <c r="J17"/>
      <c r="K17"/>
      <c r="M17"/>
    </row>
    <row r="18" spans="1:9" s="22" customFormat="1" ht="30" customHeight="1">
      <c r="A18" s="43" t="s">
        <v>35</v>
      </c>
      <c r="B18" s="44"/>
      <c r="C18" s="29">
        <f>C16*F16+C17*F17</f>
        <v>0</v>
      </c>
      <c r="D18" s="26"/>
      <c r="E18" s="27"/>
      <c r="F18" s="11"/>
      <c r="G18" s="23"/>
      <c r="H18" s="3"/>
      <c r="I18" s="24"/>
    </row>
    <row r="19" spans="1:9" s="22" customFormat="1" ht="27" customHeight="1">
      <c r="A19" s="39" t="s">
        <v>36</v>
      </c>
      <c r="B19" s="40"/>
      <c r="C19" s="38">
        <f>C18*48</f>
        <v>0</v>
      </c>
      <c r="D19" s="26"/>
      <c r="E19" s="27"/>
      <c r="F19" s="11"/>
      <c r="G19" s="23"/>
      <c r="H19" s="3"/>
      <c r="I19" s="24"/>
    </row>
    <row r="20" spans="1:9" s="22" customFormat="1" ht="15">
      <c r="A20" s="32" t="s">
        <v>17</v>
      </c>
      <c r="G20" s="23"/>
      <c r="H20" s="3"/>
      <c r="I20" s="24"/>
    </row>
    <row r="21" s="22" customFormat="1" ht="15">
      <c r="D21" s="28"/>
    </row>
  </sheetData>
  <mergeCells count="12">
    <mergeCell ref="A19:B19"/>
    <mergeCell ref="A16:B16"/>
    <mergeCell ref="A17:B17"/>
    <mergeCell ref="A18:B18"/>
    <mergeCell ref="A1:F1"/>
    <mergeCell ref="A14:F14"/>
    <mergeCell ref="A3:F3"/>
    <mergeCell ref="C15:F15"/>
    <mergeCell ref="A15:B15"/>
    <mergeCell ref="D16:E16"/>
    <mergeCell ref="D17:E17"/>
    <mergeCell ref="A13:F13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Stanislav</dc:creator>
  <cp:keywords/>
  <dc:description/>
  <cp:lastModifiedBy>Martina Tyrová</cp:lastModifiedBy>
  <cp:lastPrinted>2018-12-18T12:44:25Z</cp:lastPrinted>
  <dcterms:created xsi:type="dcterms:W3CDTF">2018-11-15T04:56:05Z</dcterms:created>
  <dcterms:modified xsi:type="dcterms:W3CDTF">2019-01-16T07:45:16Z</dcterms:modified>
  <cp:category/>
  <cp:version/>
  <cp:contentType/>
  <cp:contentStatus/>
</cp:coreProperties>
</file>