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440" windowHeight="95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4" i="1" l="1"/>
  <c r="C13" i="1" l="1"/>
  <c r="H5" i="1"/>
  <c r="I5" i="1" s="1"/>
  <c r="H6" i="1"/>
  <c r="I6" i="1" s="1"/>
  <c r="H7" i="1"/>
  <c r="I7" i="1" s="1"/>
</calcChain>
</file>

<file path=xl/sharedStrings.xml><?xml version="1.0" encoding="utf-8"?>
<sst xmlns="http://schemas.openxmlformats.org/spreadsheetml/2006/main" count="28" uniqueCount="26">
  <si>
    <t>Středisko Klatovy</t>
  </si>
  <si>
    <t>Brother HL 6050</t>
  </si>
  <si>
    <t>J205475</t>
  </si>
  <si>
    <t>Brother HL 5250</t>
  </si>
  <si>
    <t>Středisko Sušice</t>
  </si>
  <si>
    <t>J6J661041</t>
  </si>
  <si>
    <t>multifunkce Brother DCP 8065</t>
  </si>
  <si>
    <t>cena  za černobílou kopii A4 včetně papíru,servisu a náhradních dílů</t>
  </si>
  <si>
    <t>Brother</t>
  </si>
  <si>
    <t>Všechny ceny jsou uvedeny v Kč bez DPH</t>
  </si>
  <si>
    <t>2.</t>
  </si>
  <si>
    <t>3.</t>
  </si>
  <si>
    <t>Místo instalace</t>
  </si>
  <si>
    <t>Výrobní číslo</t>
  </si>
  <si>
    <t>Inventární číslo</t>
  </si>
  <si>
    <t>Datum pořízení</t>
  </si>
  <si>
    <t>1.</t>
  </si>
  <si>
    <t>Předpokládaný měsíční počet kopií A4/černobílých</t>
  </si>
  <si>
    <t>Předpokládaný měsíční počet kopií A4/barevných</t>
  </si>
  <si>
    <t>Celkem všechna zařízení Brother</t>
  </si>
  <si>
    <t>-</t>
  </si>
  <si>
    <t>Název typu tiskárny</t>
  </si>
  <si>
    <t>Příloha č.3-2 ZD / Příloha č. 1 Smlouvy - Servisní a materiálová smlouva pro tiskárny SÚSPK (2019)</t>
  </si>
  <si>
    <t>Měsíční paušál v Kč bez DPH</t>
  </si>
  <si>
    <t>Celková cena (paušál za 48 měsíců) v Kč bez DPH</t>
  </si>
  <si>
    <t>Předpokládaná stanovená hodnota a současně maximální celková hodnota za 48 měsíců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</si>
</sst>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4" fontId="0" fillId="0" borderId="2" xfId="0" applyNumberFormat="1" applyBorder="1"/>
    <xf numFmtId="0" fontId="0" fillId="0" borderId="0" xfId="0" applyFill="1" applyBorder="1"/>
    <xf numFmtId="0" fontId="0" fillId="3" borderId="4" xfId="0" applyFill="1" applyBorder="1"/>
    <xf numFmtId="14" fontId="0" fillId="3" borderId="4" xfId="0" applyNumberFormat="1" applyFill="1" applyBorder="1"/>
    <xf numFmtId="4" fontId="0" fillId="3" borderId="4" xfId="0" applyNumberFormat="1" applyFill="1" applyBorder="1"/>
    <xf numFmtId="14" fontId="0" fillId="0" borderId="1" xfId="0" applyNumberFormat="1" applyBorder="1" applyAlignment="1">
      <alignment horizontal="right"/>
    </xf>
    <xf numFmtId="0" fontId="0" fillId="0" borderId="6" xfId="0" applyBorder="1"/>
    <xf numFmtId="14" fontId="0" fillId="0" borderId="6" xfId="0" applyNumberFormat="1" applyBorder="1"/>
    <xf numFmtId="4" fontId="0" fillId="0" borderId="6" xfId="0" applyNumberFormat="1" applyBorder="1"/>
    <xf numFmtId="0" fontId="0" fillId="0" borderId="4" xfId="0" applyBorder="1"/>
    <xf numFmtId="14" fontId="0" fillId="0" borderId="4" xfId="0" applyNumberFormat="1" applyBorder="1"/>
    <xf numFmtId="4" fontId="0" fillId="0" borderId="4" xfId="0" applyNumberFormat="1" applyBorder="1"/>
    <xf numFmtId="0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 wrapText="1"/>
    </xf>
    <xf numFmtId="44" fontId="0" fillId="2" borderId="1" xfId="1" applyFont="1" applyFill="1" applyBorder="1" applyAlignment="1">
      <alignment horizontal="right"/>
    </xf>
    <xf numFmtId="44" fontId="0" fillId="0" borderId="0" xfId="1" applyFont="1" applyFill="1" applyBorder="1" applyAlignment="1">
      <alignment horizontal="right"/>
    </xf>
    <xf numFmtId="0" fontId="0" fillId="0" borderId="0" xfId="0" applyFill="1"/>
    <xf numFmtId="14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Fill="1" applyAlignment="1">
      <alignment horizontal="left"/>
    </xf>
    <xf numFmtId="0" fontId="3" fillId="0" borderId="7" xfId="0" applyNumberFormat="1" applyFont="1" applyBorder="1" applyAlignment="1">
      <alignment horizontal="center" vertical="center" wrapText="1"/>
    </xf>
    <xf numFmtId="0" fontId="5" fillId="0" borderId="0" xfId="0" applyFont="1" applyFill="1" applyBorder="1"/>
    <xf numFmtId="0" fontId="7" fillId="3" borderId="3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4" fontId="0" fillId="0" borderId="0" xfId="0" applyNumberFormat="1" applyBorder="1"/>
    <xf numFmtId="44" fontId="3" fillId="5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49" fontId="0" fillId="0" borderId="3" xfId="0" applyNumberFormat="1" applyFill="1" applyBorder="1" applyAlignment="1">
      <alignment horizontal="left" vertical="top" wrapText="1"/>
    </xf>
    <xf numFmtId="0" fontId="0" fillId="0" borderId="0" xfId="0" applyBorder="1" applyAlignment="1"/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49" fontId="1" fillId="5" borderId="3" xfId="0" applyNumberFormat="1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zoomScaleSheetLayoutView="115" workbookViewId="0">
      <selection activeCell="O19" sqref="O19"/>
    </sheetView>
  </sheetViews>
  <sheetFormatPr defaultRowHeight="15" x14ac:dyDescent="0.25"/>
  <cols>
    <col min="1" max="1" width="3" bestFit="1" customWidth="1"/>
    <col min="2" max="2" width="34.42578125" customWidth="1"/>
    <col min="3" max="3" width="26.85546875" bestFit="1" customWidth="1"/>
    <col min="4" max="4" width="15.28515625" style="3" bestFit="1" customWidth="1"/>
    <col min="5" max="5" width="9.5703125" customWidth="1"/>
    <col min="6" max="6" width="11.28515625" customWidth="1"/>
    <col min="7" max="7" width="11.28515625" hidden="1" customWidth="1"/>
    <col min="8" max="9" width="20.7109375" hidden="1" customWidth="1"/>
  </cols>
  <sheetData>
    <row r="1" spans="1:9" x14ac:dyDescent="0.25">
      <c r="A1" s="41" t="s">
        <v>22</v>
      </c>
      <c r="B1" s="42"/>
      <c r="C1" s="42"/>
      <c r="D1" s="42"/>
      <c r="E1" s="42"/>
      <c r="F1" s="42"/>
    </row>
    <row r="2" spans="1:9" ht="15" customHeight="1" x14ac:dyDescent="0.25">
      <c r="A2" s="34"/>
      <c r="B2" s="34"/>
      <c r="C2" s="35"/>
      <c r="D2" s="35"/>
      <c r="E2" s="34"/>
      <c r="F2" s="36"/>
      <c r="G2" s="18"/>
      <c r="H2" s="17"/>
      <c r="I2" s="19"/>
    </row>
    <row r="3" spans="1:9" ht="15" customHeight="1" x14ac:dyDescent="0.3">
      <c r="A3" s="43" t="s">
        <v>8</v>
      </c>
      <c r="B3" s="44"/>
      <c r="C3" s="44"/>
      <c r="D3" s="44"/>
      <c r="E3" s="44"/>
      <c r="F3" s="45"/>
      <c r="G3" s="18"/>
      <c r="H3" s="17"/>
      <c r="I3" s="19"/>
    </row>
    <row r="4" spans="1:9" ht="30" x14ac:dyDescent="0.25">
      <c r="A4" s="30"/>
      <c r="B4" s="31" t="s">
        <v>21</v>
      </c>
      <c r="C4" s="31" t="s">
        <v>12</v>
      </c>
      <c r="D4" s="31" t="s">
        <v>13</v>
      </c>
      <c r="E4" s="31" t="s">
        <v>14</v>
      </c>
      <c r="F4" s="32" t="s">
        <v>15</v>
      </c>
      <c r="G4" s="11"/>
      <c r="H4" s="10"/>
      <c r="I4" s="12"/>
    </row>
    <row r="5" spans="1:9" x14ac:dyDescent="0.25">
      <c r="A5" s="1" t="s">
        <v>16</v>
      </c>
      <c r="B5" s="1" t="s">
        <v>1</v>
      </c>
      <c r="C5" s="4" t="s">
        <v>0</v>
      </c>
      <c r="D5" s="4" t="s">
        <v>2</v>
      </c>
      <c r="E5" s="1">
        <v>12498</v>
      </c>
      <c r="F5" s="13">
        <v>39082</v>
      </c>
      <c r="G5" s="2">
        <v>43435</v>
      </c>
      <c r="H5" s="1">
        <f t="shared" ref="H5:H7" si="0">SUM(G5-F5)</f>
        <v>4353</v>
      </c>
      <c r="I5" s="5">
        <f t="shared" ref="I5:I7" si="1">SUM(H5/30)</f>
        <v>145.1</v>
      </c>
    </row>
    <row r="6" spans="1:9" x14ac:dyDescent="0.25">
      <c r="A6" s="1" t="s">
        <v>10</v>
      </c>
      <c r="B6" s="1" t="s">
        <v>3</v>
      </c>
      <c r="C6" s="4" t="s">
        <v>4</v>
      </c>
      <c r="D6" s="4" t="s">
        <v>5</v>
      </c>
      <c r="E6" s="1">
        <v>12493</v>
      </c>
      <c r="F6" s="13">
        <v>39082</v>
      </c>
      <c r="G6" s="2">
        <v>43435</v>
      </c>
      <c r="H6" s="1">
        <f t="shared" si="0"/>
        <v>4353</v>
      </c>
      <c r="I6" s="5">
        <f t="shared" si="1"/>
        <v>145.1</v>
      </c>
    </row>
    <row r="7" spans="1:9" x14ac:dyDescent="0.25">
      <c r="A7" s="1" t="s">
        <v>11</v>
      </c>
      <c r="B7" s="1" t="s">
        <v>6</v>
      </c>
      <c r="C7" s="4" t="s">
        <v>4</v>
      </c>
      <c r="D7" s="4">
        <v>575572</v>
      </c>
      <c r="E7" s="1">
        <v>13534</v>
      </c>
      <c r="F7" s="13">
        <v>39582</v>
      </c>
      <c r="G7" s="7">
        <v>43435</v>
      </c>
      <c r="H7" s="6">
        <f t="shared" si="0"/>
        <v>3853</v>
      </c>
      <c r="I7" s="8">
        <f t="shared" si="1"/>
        <v>128.43333333333334</v>
      </c>
    </row>
    <row r="8" spans="1:9" x14ac:dyDescent="0.25">
      <c r="A8" s="51"/>
      <c r="B8" s="51"/>
      <c r="C8" s="51"/>
      <c r="D8" s="51"/>
      <c r="E8" s="51"/>
      <c r="F8" s="51"/>
      <c r="G8" s="15"/>
      <c r="H8" s="14"/>
      <c r="I8" s="16"/>
    </row>
    <row r="9" spans="1:9" x14ac:dyDescent="0.25">
      <c r="A9" s="46" t="s">
        <v>19</v>
      </c>
      <c r="B9" s="47"/>
      <c r="C9" s="47"/>
      <c r="D9" s="47"/>
      <c r="E9" s="47"/>
      <c r="F9" s="47"/>
      <c r="G9" s="15"/>
      <c r="H9" s="14"/>
      <c r="I9" s="16"/>
    </row>
    <row r="10" spans="1:9" ht="41.25" customHeight="1" x14ac:dyDescent="0.25">
      <c r="A10" s="48" t="s">
        <v>25</v>
      </c>
      <c r="B10" s="49"/>
      <c r="C10" s="56">
        <v>242000</v>
      </c>
      <c r="D10" s="57"/>
      <c r="E10" s="57"/>
      <c r="F10" s="58"/>
      <c r="G10" s="15"/>
      <c r="H10" s="14"/>
      <c r="I10" s="16"/>
    </row>
    <row r="11" spans="1:9" ht="40.9" customHeight="1" x14ac:dyDescent="0.25">
      <c r="A11" s="50" t="s">
        <v>17</v>
      </c>
      <c r="B11" s="49"/>
      <c r="C11" s="28">
        <v>2800</v>
      </c>
      <c r="D11" s="59" t="s">
        <v>7</v>
      </c>
      <c r="E11" s="59"/>
      <c r="F11" s="22"/>
      <c r="G11" s="15"/>
      <c r="H11" s="14"/>
      <c r="I11" s="16"/>
    </row>
    <row r="12" spans="1:9" ht="30.75" customHeight="1" x14ac:dyDescent="0.25">
      <c r="A12" s="50" t="s">
        <v>18</v>
      </c>
      <c r="B12" s="49"/>
      <c r="C12" s="20">
        <v>0</v>
      </c>
      <c r="D12" s="60" t="s">
        <v>20</v>
      </c>
      <c r="E12" s="60"/>
      <c r="F12" s="33" t="s">
        <v>20</v>
      </c>
      <c r="G12" s="15"/>
      <c r="H12" s="14"/>
      <c r="I12" s="16"/>
    </row>
    <row r="13" spans="1:9" ht="31.5" customHeight="1" x14ac:dyDescent="0.25">
      <c r="A13" s="54" t="s">
        <v>23</v>
      </c>
      <c r="B13" s="55"/>
      <c r="C13" s="39">
        <f>C11*F11</f>
        <v>0</v>
      </c>
      <c r="D13" s="21"/>
      <c r="E13" s="21"/>
      <c r="F13" s="23"/>
      <c r="G13" s="15"/>
      <c r="H13" s="14"/>
      <c r="I13" s="16"/>
    </row>
    <row r="14" spans="1:9" ht="31.5" customHeight="1" x14ac:dyDescent="0.25">
      <c r="A14" s="52" t="s">
        <v>24</v>
      </c>
      <c r="B14" s="53"/>
      <c r="C14" s="40">
        <f>C13*48</f>
        <v>0</v>
      </c>
      <c r="D14" s="21"/>
      <c r="E14" s="21"/>
      <c r="F14" s="23"/>
      <c r="G14" s="37"/>
      <c r="H14" s="34"/>
      <c r="I14" s="38"/>
    </row>
    <row r="15" spans="1:9" s="24" customFormat="1" ht="15.75" customHeight="1" x14ac:dyDescent="0.25">
      <c r="A15" s="29" t="s">
        <v>9</v>
      </c>
      <c r="B15" s="9"/>
      <c r="G15" s="25"/>
      <c r="H15" s="9"/>
      <c r="I15" s="26"/>
    </row>
    <row r="16" spans="1:9" s="24" customFormat="1" x14ac:dyDescent="0.25">
      <c r="D16" s="27"/>
    </row>
  </sheetData>
  <mergeCells count="12">
    <mergeCell ref="A14:B14"/>
    <mergeCell ref="A12:B12"/>
    <mergeCell ref="A13:B13"/>
    <mergeCell ref="C10:F10"/>
    <mergeCell ref="D11:E11"/>
    <mergeCell ref="D12:E12"/>
    <mergeCell ref="A1:F1"/>
    <mergeCell ref="A3:F3"/>
    <mergeCell ref="A9:F9"/>
    <mergeCell ref="A10:B10"/>
    <mergeCell ref="A11:B11"/>
    <mergeCell ref="A8:F8"/>
  </mergeCells>
  <pageMargins left="0.7" right="0.7" top="0.78740157499999996" bottom="0.78740157499999996" header="0.3" footer="0.3"/>
  <pageSetup paperSize="9" scale="53" orientation="portrait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Stanislav</dc:creator>
  <cp:lastModifiedBy>Martina Tyrová</cp:lastModifiedBy>
  <cp:lastPrinted>2018-12-18T12:44:25Z</cp:lastPrinted>
  <dcterms:created xsi:type="dcterms:W3CDTF">2018-11-15T04:56:05Z</dcterms:created>
  <dcterms:modified xsi:type="dcterms:W3CDTF">2019-01-16T07:44:57Z</dcterms:modified>
</cp:coreProperties>
</file>