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84" windowHeight="9660" activeTab="1"/>
  </bookViews>
  <sheets>
    <sheet name="Rekapitulace" sheetId="7" r:id="rId1"/>
    <sheet name="LAB 002" sheetId="1" r:id="rId2"/>
    <sheet name="LAB 003" sheetId="2" r:id="rId3"/>
    <sheet name="LAB 2004 - AZT" sheetId="5" r:id="rId4"/>
    <sheet name="LAB 2005 - Sadrovna" sheetId="3" r:id="rId5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4.xml><?xml version="1.0" encoding="utf-8"?>
<comments xmlns="http://schemas.openxmlformats.org/spreadsheetml/2006/main">
  <authors>
    <author>Jiří Valach</author>
  </authors>
  <commentList>
    <comment ref="L6" authorId="0">
      <text>
        <r>
          <rPr>
            <b/>
            <sz val="9"/>
            <rFont val="Tahoma"/>
            <family val="2"/>
          </rPr>
          <t>Jiří Valach:</t>
        </r>
        <r>
          <rPr>
            <sz val="9"/>
            <rFont val="Tahoma"/>
            <family val="2"/>
          </rPr>
          <t xml:space="preserve">
Notebook 25 tis. Kč z položky 3.3.39.
MS Office 2 tis. Kč z položky 3.1.1.10</t>
        </r>
      </text>
    </comment>
  </commentList>
</comments>
</file>

<file path=xl/sharedStrings.xml><?xml version="1.0" encoding="utf-8"?>
<sst xmlns="http://schemas.openxmlformats.org/spreadsheetml/2006/main" count="655" uniqueCount="414">
  <si>
    <t xml:space="preserve">Číslo položky </t>
  </si>
  <si>
    <t>Jednotková cena bez DPH</t>
  </si>
  <si>
    <t>Jednotková cena s DPH</t>
  </si>
  <si>
    <t>Celková nabídková cena bez DPH</t>
  </si>
  <si>
    <t>Celková nabídková cena s DPH</t>
  </si>
  <si>
    <t>položka v rozpočtu</t>
  </si>
  <si>
    <t>3.3.31</t>
  </si>
  <si>
    <t>3.3.62</t>
  </si>
  <si>
    <t>3.3.39      3.1.1.10</t>
  </si>
  <si>
    <t>P1</t>
  </si>
  <si>
    <t>Katedra</t>
  </si>
  <si>
    <t>1820x600/750</t>
  </si>
  <si>
    <t>Skříňka laboratorní dveřová na nožkách</t>
  </si>
  <si>
    <t>pro práci v sedě, dveře bez zámku (jedna police), jednodveřová</t>
  </si>
  <si>
    <t>450x570/720</t>
  </si>
  <si>
    <t>Skříňka laboratorní zásuvková na nožkách</t>
  </si>
  <si>
    <t>1000x600/35</t>
  </si>
  <si>
    <t>P1A</t>
  </si>
  <si>
    <t>Stůl studentský</t>
  </si>
  <si>
    <t>celkový rozměr: 4220x750/750</t>
  </si>
  <si>
    <t>600x570/720</t>
  </si>
  <si>
    <t>Skříňka laboratorní výlevková dveřová na nožkách</t>
  </si>
  <si>
    <t>1000x750/35</t>
  </si>
  <si>
    <t>Výlevka kameninová</t>
  </si>
  <si>
    <t>445x445/265</t>
  </si>
  <si>
    <t>Baterie stojánková směšovací</t>
  </si>
  <si>
    <t>G3/4"  napojení, s pákou nahoře</t>
  </si>
  <si>
    <t>Police na pracovní desku stolu</t>
  </si>
  <si>
    <t>P3</t>
  </si>
  <si>
    <t>Skříň dvéřová na soklu</t>
  </si>
  <si>
    <t>900x600/1960</t>
  </si>
  <si>
    <t>dveře plné bez zámku, čtyři police, dvoudvéřová</t>
  </si>
  <si>
    <t>Skříňová nadstavba dvéřová</t>
  </si>
  <si>
    <t>900x600/600</t>
  </si>
  <si>
    <t>dveře plné bez zámku, jedna  police, dvoudvéřová</t>
  </si>
  <si>
    <t>P4</t>
  </si>
  <si>
    <t>Stůl pracovní</t>
  </si>
  <si>
    <t>4065x600/750</t>
  </si>
  <si>
    <t>Deska z vysokotlakého laminátu HPL, uchycení na stávajících konzolích na zdi</t>
  </si>
  <si>
    <t>Police</t>
  </si>
  <si>
    <t>800x320/330</t>
  </si>
  <si>
    <t>P5</t>
  </si>
  <si>
    <t>900x450/1960</t>
  </si>
  <si>
    <t>P6</t>
  </si>
  <si>
    <t>610x550/900</t>
  </si>
  <si>
    <t>Skříňka otevřená na soklu</t>
  </si>
  <si>
    <t>pro práci ve stoje, jedna police</t>
  </si>
  <si>
    <t>Deska pracovní</t>
  </si>
  <si>
    <t>P2</t>
  </si>
  <si>
    <t>Skříň</t>
  </si>
  <si>
    <t>Stůl váhový</t>
  </si>
  <si>
    <t>2 antivibrační desky z leštěné žuly (rozměry desky min. 350 x 350 mm).</t>
  </si>
  <si>
    <t>920x600/900</t>
  </si>
  <si>
    <t>konstrukce PSP, se spodní lamino policí, pro práci ve stoje</t>
  </si>
  <si>
    <t>Konstrukce PSP</t>
  </si>
  <si>
    <t>Skříňová sestava</t>
  </si>
  <si>
    <t>Skříň dveřová na soklu</t>
  </si>
  <si>
    <t>900x580/1960</t>
  </si>
  <si>
    <t>dveře plné bez zámku, dvoudvéřové, čtyři police, lamino</t>
  </si>
  <si>
    <t>dveře plné bez zámku, dvoudvéřové, jedna police, lamino</t>
  </si>
  <si>
    <t>920x750/790</t>
  </si>
  <si>
    <t>se dvěma policemi (lamino)</t>
  </si>
  <si>
    <t>900x695/755</t>
  </si>
  <si>
    <t>900x545/855</t>
  </si>
  <si>
    <t>Odkládací plocha-parapet</t>
  </si>
  <si>
    <t>4400x400/790</t>
  </si>
  <si>
    <t>Skříňka otevřená na nožkách</t>
  </si>
  <si>
    <t>pro práci v sedě, jedna police</t>
  </si>
  <si>
    <t>550x350/760</t>
  </si>
  <si>
    <t>4400/400</t>
  </si>
  <si>
    <t>Regál</t>
  </si>
  <si>
    <t>1680x545/1280</t>
  </si>
  <si>
    <t>se spodní policí</t>
  </si>
  <si>
    <t xml:space="preserve">Deska pracovní </t>
  </si>
  <si>
    <t>1700x600/18</t>
  </si>
  <si>
    <t>lamino, tl. 18mm</t>
  </si>
  <si>
    <t>P7</t>
  </si>
  <si>
    <t>Skříňka nástěnná</t>
  </si>
  <si>
    <t>900x340/600</t>
  </si>
  <si>
    <t>dvoudvéřová, dveře posuvné bez zámku, jedna police</t>
  </si>
  <si>
    <t>P8</t>
  </si>
  <si>
    <t>Skříň na chemikálie</t>
  </si>
  <si>
    <t>min.1800x500-550
/1900-2000/</t>
  </si>
  <si>
    <t>4x pozinkovaná přestavitelná police (vanička) s nosností min. 60 kg a jednou hlubší vaničkou na dně skříně, kovová konstrukce, cylindrický zámek, dvoudvéřová</t>
  </si>
  <si>
    <t>P10</t>
  </si>
  <si>
    <t>Skříň kombinovaná na soklu</t>
  </si>
  <si>
    <t>horní dveře plné bez zámku, spodní část čtyři zásuvky,  bez zámku, dvoudvéřová</t>
  </si>
  <si>
    <t>900x450/370</t>
  </si>
  <si>
    <t>dveře bez zámku, dvoudvéřová</t>
  </si>
  <si>
    <t>P11</t>
  </si>
  <si>
    <t>850x600/900</t>
  </si>
  <si>
    <t>840x550/870</t>
  </si>
  <si>
    <t>P12</t>
  </si>
  <si>
    <t>1520x600/750</t>
  </si>
  <si>
    <t>Skříňka zásuvková na nožkách</t>
  </si>
  <si>
    <t>pro práci v sedě, tři zásuvky, horní zásuvka bez zámku</t>
  </si>
  <si>
    <t>1520x600</t>
  </si>
  <si>
    <t>P13</t>
  </si>
  <si>
    <t>Stůl studentský</t>
  </si>
  <si>
    <t>4220x750/750</t>
  </si>
  <si>
    <t>Skříňka dveřová na nožkách</t>
  </si>
  <si>
    <t>pro práci v sede, dveře bez zámku (jedna police), jednodveřová</t>
  </si>
  <si>
    <t>Skříňka výlevková na nožkách</t>
  </si>
  <si>
    <t>Výlevka kameninová</t>
  </si>
  <si>
    <t>chemicko-technická kamenina, odolná vůči kyselinám, dle normy DIN 28062, odolné vůči mechanickým vlivům, stálobarevná</t>
  </si>
  <si>
    <t>Baterie stojánková</t>
  </si>
  <si>
    <t xml:space="preserve">směšovací, G3/4" </t>
  </si>
  <si>
    <t>Police na pracovní desku stolu</t>
  </si>
  <si>
    <t>P14</t>
  </si>
  <si>
    <t>900x520/720</t>
  </si>
  <si>
    <t>min. 2 police (vaničky) na zachycení uniklé chemikálie</t>
  </si>
  <si>
    <t>Stůl laboratorní</t>
  </si>
  <si>
    <t>3300x750/900
2260x1200/900</t>
  </si>
  <si>
    <t>Skříňka laboratorní ukončující</t>
  </si>
  <si>
    <t>otevřená na soklu, pro práci ve stoje, jedna police</t>
  </si>
  <si>
    <t>400x700/870</t>
  </si>
  <si>
    <t>Skříňka laboratorní instalační</t>
  </si>
  <si>
    <t>Skříňka laboratorní dřezová</t>
  </si>
  <si>
    <t>900x570/870</t>
  </si>
  <si>
    <t>dveřová na soklu, pro práci ve stoje, dveře bez zámku, bez police, dvoudveřová</t>
  </si>
  <si>
    <t>450x570/870</t>
  </si>
  <si>
    <t>Skříňka laboratorní zásuvková</t>
  </si>
  <si>
    <t>na soklu, pro práci ve stoje, čtyři zásuvky, horní zásuvka bez zámku</t>
  </si>
  <si>
    <t>Skříňka laboratorní dveřová</t>
  </si>
  <si>
    <t>600x680/870</t>
  </si>
  <si>
    <t>na soklu, pro práci ve stoje, dveře bez zámku, jedna police, jednodveřová</t>
  </si>
  <si>
    <t>600x570/870</t>
  </si>
  <si>
    <t>Skříňka laboratorní rohová</t>
  </si>
  <si>
    <t>900x900/870</t>
  </si>
  <si>
    <t>dveřová na soklu, pro práci ve stoje, lomené dveře bez zámku, jedna police, jednodveřové, pohledová záda</t>
  </si>
  <si>
    <t>dveřová na soklu, pro práci ve stoje, dveře bez zámku, jedna police, jednodveřové, pohledová záda</t>
  </si>
  <si>
    <t>Skříňka laboratorní  dveřová</t>
  </si>
  <si>
    <t>Konstrukce PS montovaná</t>
  </si>
  <si>
    <t>530x545/870</t>
  </si>
  <si>
    <t>pro práci ve stoje, bez pracovní desky</t>
  </si>
  <si>
    <t>610x545/870</t>
  </si>
  <si>
    <t>Blende na soklu</t>
  </si>
  <si>
    <t>18x550/870</t>
  </si>
  <si>
    <t>na boku konstrukce PS</t>
  </si>
  <si>
    <t>Dřez nerezový</t>
  </si>
  <si>
    <t>600x500/300</t>
  </si>
  <si>
    <t>Mobilní skříňka - box na sádru</t>
  </si>
  <si>
    <t>430x430/800</t>
  </si>
  <si>
    <t>Police "L"</t>
  </si>
  <si>
    <t>900x320/330</t>
  </si>
  <si>
    <t>lamino tl. 18mm.</t>
  </si>
  <si>
    <t>Stůl laboratorní do L</t>
  </si>
  <si>
    <t>dveřová na soklu, pro práci ve stoje, dveře bez zámku, jedna police, jednodveřová</t>
  </si>
  <si>
    <t>dveřová na soklu, pro práci ve stoje, dveře bez zámku, jedna police, dvoudveřová</t>
  </si>
  <si>
    <t>instalační dveřová na soklu, pro práci ve stoje, dveře bez zámku, bez police, dvoudveřová</t>
  </si>
  <si>
    <t>s odkládací plochou, materiál nerez AISI 304, vč. dopojení odpadu</t>
  </si>
  <si>
    <t>laboratorní výška min. 300mm, s prodlouženou ovládací pákou nahoře, vč. dopojení vody</t>
  </si>
  <si>
    <t>vpusť nerez</t>
  </si>
  <si>
    <t>zapuštěná v pracovní desce (pro odpad sádry)</t>
  </si>
  <si>
    <t>5010x600/900</t>
  </si>
  <si>
    <t>Skříňka laboratorní zásuvková na soklu</t>
  </si>
  <si>
    <t>pro práci ve stoje, dveře bez zámku (jedna police), jednodveřová</t>
  </si>
  <si>
    <t>pro práci ve stoje, čtyři zásuvky, horní zásuvka bez zámku</t>
  </si>
  <si>
    <t>Skříňka laboratorní dveřová na soklu</t>
  </si>
  <si>
    <t>Volný prostor pro sezení</t>
  </si>
  <si>
    <t>pro práci ve stoje, dveře bez zámku (jedna police), dvoudveřová</t>
  </si>
  <si>
    <t>laminát vysokotlaký, tl. 30 mm + hrana, vč. zalištování u zdi</t>
  </si>
  <si>
    <t>P3a</t>
  </si>
  <si>
    <t>900x300/550</t>
  </si>
  <si>
    <t>otevřená, jedna police</t>
  </si>
  <si>
    <t>dveřová na soklu, pro práci ve stoje, dveře bez zámku (jedna police), dvoudveřová</t>
  </si>
  <si>
    <t>P4a</t>
  </si>
  <si>
    <t>Skříňka nástěnná dveřová</t>
  </si>
  <si>
    <t>dveře plné bez zámku (jedna police), dvoudveřová</t>
  </si>
  <si>
    <t>P5b</t>
  </si>
  <si>
    <t>900x570/970</t>
  </si>
  <si>
    <t>P6a</t>
  </si>
  <si>
    <t>Skříň dvířková se zámky</t>
  </si>
  <si>
    <t>dveřová na soklu, pro práci v sedě, dveře bez zámku (jedna police), dvoudveřová</t>
  </si>
  <si>
    <t>Skříňka laboratorní dveřová se zámky</t>
  </si>
  <si>
    <t>28 dvířek (štítky), každá dvířka mají samostatný zámek s klíčem</t>
  </si>
  <si>
    <t>Stůl laboratorní rohový</t>
  </si>
  <si>
    <t>Konstrukce PSP (svařená)</t>
  </si>
  <si>
    <t>zavětrování, spodní police lamino, pro práci ve stoje, bez pracovní desky</t>
  </si>
  <si>
    <t>zavětrování, pro práci ve stoje, bez pracovní desky</t>
  </si>
  <si>
    <t>Kontejner dveřový</t>
  </si>
  <si>
    <t>na kolečkách (2 s brzdou), posuvné dveře bez zámku, jedna police, dvoudveřový</t>
  </si>
  <si>
    <t>Kovové prvky budou upraveny vypalovací barvou RAL dle výběru</t>
  </si>
  <si>
    <t>Korpus - lamino: světle šedá</t>
  </si>
  <si>
    <t>Korpus - hrany: světle šedá</t>
  </si>
  <si>
    <t>Dveře + čela spodní - lamino: světle šedá</t>
  </si>
  <si>
    <t>Dveře + čela spodní - hrany: oranžová</t>
  </si>
  <si>
    <t>Dveře + čela spodní - úchytka: alu elox</t>
  </si>
  <si>
    <t>Čela horní - lamino: světle šedá</t>
  </si>
  <si>
    <t>Čela horní - úchytka: alu elox</t>
  </si>
  <si>
    <t>Čela horní - hrany: oranžová</t>
  </si>
  <si>
    <t>Pracovní deska na P1a - laminát vysokotlaký, HPL kompaktní deska, vysoká odolnost vůči mokru a chemikáliím. Vysoká mechanická odolnost.</t>
  </si>
  <si>
    <t>deska z vysokotlakého laminátu HPL</t>
  </si>
  <si>
    <t>deska z vysokotlakého laminátu HPL , barva tmavě šedá</t>
  </si>
  <si>
    <t>deska z vysokotlakého laminátu HPL, barva tmavě šedá</t>
  </si>
  <si>
    <t>deska z vysokotlakého laminátu HPL, včetně konzolí pro uchycení na zeď,barva tmavě šedá</t>
  </si>
  <si>
    <t>Pracovní deska na P13 - chemicky odolná dlažba, velkoformátová s minimální spárou, tmavší odstín dle výběru.</t>
  </si>
  <si>
    <t>Ostatní pracovní desky - na dřevotřískovém jádru je nalisována vrstva tvrzeného vysokotlakého laminátu se zaoblenou přední hranou. Deska z vysokotlakého laminátu HPL o min. celkové tloušťce 30mm.</t>
  </si>
  <si>
    <t>Zásuvky s tlumením, 100% výsuv</t>
  </si>
  <si>
    <t>Rektifikační plastové nožičky</t>
  </si>
  <si>
    <t>deska z vysokotlakého laminátu HPL,</t>
  </si>
  <si>
    <t>deska z vysokotlakého laminátu HPL, vč. zalištování u zdi</t>
  </si>
  <si>
    <t>Korpus - lamino: bílá</t>
  </si>
  <si>
    <t>Korpus - hrany: bílá</t>
  </si>
  <si>
    <t>Dveře + čela spodní - hrany: zelená</t>
  </si>
  <si>
    <t>Čela horní - hrany: zelená</t>
  </si>
  <si>
    <t>Pracovní desky - na dřevotřískovém jádru je nalisována vrstva tvrzeného vysokotlakého laminátu se zaoblenou přední hranou. Deska z vysokotlakého laminátu HPL o min. celkové tloušťce 30mm.</t>
  </si>
  <si>
    <t>Stolová sestava oboustranná</t>
  </si>
  <si>
    <t>Středová stěna</t>
  </si>
  <si>
    <t>na kolečkách (2 s brzdou), dveře bez zámku (jedna police), jednodveřový</t>
  </si>
  <si>
    <t>Kontejner zásuvkový</t>
  </si>
  <si>
    <t>na kolečkách (2 s brzdou), tři zásuvky</t>
  </si>
  <si>
    <t>Skříňka dveřová na soklu</t>
  </si>
  <si>
    <t>dveře bez zámku (jedna police), dvoudveřová</t>
  </si>
  <si>
    <t>Součástí stolové sestavy budou vnitřní rozvody plynu, elektro, stlačeného vzduchu včetně instalace a revize.</t>
  </si>
  <si>
    <t>Stůl zubního technika</t>
  </si>
  <si>
    <t>materiál lamino tloušťky min. 18mm, tvar "L", uchycení na zeď</t>
  </si>
  <si>
    <t>deska z vysokotlakého laminátu HPL, uchycení na stávajících konzolích na zdi</t>
  </si>
  <si>
    <t>odolná vůči chemikáliám</t>
  </si>
  <si>
    <t>Výše % DPH</t>
  </si>
  <si>
    <t>Minimální požadované technické parametry k položkám - nábytku:</t>
  </si>
  <si>
    <t>Seznam položek - Soupis nábytku LAB 003 - dodavatel doplní pouze žlutě vyznačená pole, ostatní pole se automaticky dopočítají</t>
  </si>
  <si>
    <t>Seznam položek - Soupis nábytku LAB 002 - dodavatel doplní pouze žlutě vyznačená pole, ostatní pole se automaticky dopočítají</t>
  </si>
  <si>
    <t>Jednotková cena včetně DPH</t>
  </si>
  <si>
    <t>Celková nabídková cena včetně DPH</t>
  </si>
  <si>
    <t>Celková nabídková cena (nábytku) za LAB 003 bez DPH:</t>
  </si>
  <si>
    <t>Celková nabídková cena (nábytku) za LAB 003 včetně DPH:</t>
  </si>
  <si>
    <t>Ostatní pracovní desky - na dřevotřískovém jádru je požadováno nalisování vrstvy tvrzeného vysokotlakého laminátu se zaoblenou přední hranou. Deska z vysokotlakého laminátu HPL o min. tloušťce 30mm.</t>
  </si>
  <si>
    <t>Celková nabídková cena (nábytku) za LAB 2004 bez DPH:</t>
  </si>
  <si>
    <t>Celková nabídková cena (nábytku) za LAB 2004 včetně DPH:</t>
  </si>
  <si>
    <t>Celková nabídková cena (nábytku) za LAB 2005 bez DPH:</t>
  </si>
  <si>
    <t>Celková nabídková cena (nábytku) za LAB 2005 včetně DPH:</t>
  </si>
  <si>
    <t>CELKEM bez DPH</t>
  </si>
  <si>
    <t>DPH 21%</t>
  </si>
  <si>
    <t>CELKEM včetně DPH</t>
  </si>
  <si>
    <t>LAB 002</t>
  </si>
  <si>
    <t>LAB 003</t>
  </si>
  <si>
    <t xml:space="preserve">pro výuku - SŠZ a VOŠZ </t>
  </si>
  <si>
    <t>Cena celkem v Kč bez DPH</t>
  </si>
  <si>
    <t>Cena celkem v Kč včetně DPH</t>
  </si>
  <si>
    <t>Nabídková cena - REKAPITULACE - vybavení laboratoří nábytkem</t>
  </si>
  <si>
    <t>doprava nábytku</t>
  </si>
  <si>
    <t>doprava montáže</t>
  </si>
  <si>
    <t xml:space="preserve">Instalace </t>
  </si>
  <si>
    <t>celkové sestavení a montáž laboratoře</t>
  </si>
  <si>
    <t>600x500/870</t>
  </si>
  <si>
    <t>500x0/0</t>
  </si>
  <si>
    <t>2410x600/1000</t>
  </si>
  <si>
    <t>910x600/1000</t>
  </si>
  <si>
    <t>1810x400/1000
1500x600/1000</t>
  </si>
  <si>
    <t>900x370/970</t>
  </si>
  <si>
    <t>600x570/970</t>
  </si>
  <si>
    <t>1200x450x2000</t>
  </si>
  <si>
    <t>1200x450/500</t>
  </si>
  <si>
    <t>1200x450/1500</t>
  </si>
  <si>
    <t>1310x400/820
1310x650/820</t>
  </si>
  <si>
    <t>1300x350/790</t>
  </si>
  <si>
    <t>900x600/790</t>
  </si>
  <si>
    <t>800x600/650</t>
  </si>
  <si>
    <t>4800x1500/900</t>
  </si>
  <si>
    <t>1200x600/900</t>
  </si>
  <si>
    <t>1200x300/200</t>
  </si>
  <si>
    <t>900x600/750</t>
  </si>
  <si>
    <t>9425x600/750</t>
  </si>
  <si>
    <t>900x450/600</t>
  </si>
  <si>
    <t>610x550</t>
  </si>
  <si>
    <t>900x600/720</t>
  </si>
  <si>
    <t>4390x750/900</t>
  </si>
  <si>
    <t>450x720/870</t>
  </si>
  <si>
    <t>245x180/60</t>
  </si>
  <si>
    <t>3300x750/35</t>
  </si>
  <si>
    <t>2260x600/35</t>
  </si>
  <si>
    <t>4390x750/35</t>
  </si>
  <si>
    <t>5010x600/30</t>
  </si>
  <si>
    <t>2410x600/30</t>
  </si>
  <si>
    <t>910x600/30</t>
  </si>
  <si>
    <t>1810x400/30</t>
  </si>
  <si>
    <t>1500x600/30</t>
  </si>
  <si>
    <t>1310x400/30</t>
  </si>
  <si>
    <t>1310x650/30</t>
  </si>
  <si>
    <t>pro práci v sedě, tři zásuvky, horní zásuvka bez zámku</t>
  </si>
  <si>
    <t>zakrytovaná z obou stran, materiál HPL, vč. 2xdvojzásuvka 230V/16A a 2xplynový ventil, každý uprostřed pracovního místa</t>
  </si>
  <si>
    <t>Lamino o min. tloušťce 18mm.</t>
  </si>
  <si>
    <t>Volný prostor pro sezení 600mm</t>
  </si>
  <si>
    <t>pracovní deska z vysokotlakého laminátu HPL, průchodka pro kabely (průměr 60-70mm), součástí je podpoložka 2 a 3</t>
  </si>
  <si>
    <t xml:space="preserve">zakrytovaná z obou stran, materiál laminát vysokotlaký, HPL kompaktní deska, vč. 2x dvojzásuvka 230V/16A  </t>
  </si>
  <si>
    <t>Počet - v ks</t>
  </si>
  <si>
    <t>spodní část otevřená bez police, vrchní část s víkem s vysokotlakého laminátu bez dvířek, úchytka z boku pro manipulaci se skříňkou, 4 kolečka (2 s brzdou)</t>
  </si>
  <si>
    <t>Specifikace, minimální parametry a požadavky</t>
  </si>
  <si>
    <t>Název položky</t>
  </si>
  <si>
    <t>Číslo položky -pracoviště</t>
  </si>
  <si>
    <t>Odsávací upínák bez skleněného štítu</t>
  </si>
  <si>
    <t>Součástí stolové sestavy bude integrované stolní odsávání včetně odsávacího upínáku, instalace, revize a nastavení</t>
  </si>
  <si>
    <t>900x150/200</t>
  </si>
  <si>
    <t>1650x150/200</t>
  </si>
  <si>
    <t>pro práci v sedě, dveřová, bez zámku, jednodveřová, s podpěrou pro výlevku, skříňka má ze zadní strany uzamykatelný přístup k malému elektrorozvaděči pro daný stůl.</t>
  </si>
  <si>
    <t>s podpěrou pod výlevku, pro práci v sedě, dveře bez zámku (bez police), jednodveřová, skříňka má ze zadní strany uzamykatelný přístup k malému elektrorozvaděči pro daný stůl.</t>
  </si>
  <si>
    <t>Odsávání k laboratornímu stolu a přístrojům</t>
  </si>
  <si>
    <t>Možnost připojení na integrované odsávání laboratorního stolu, upevnění na laboratorní stůl pomocí aretačního šroubu bez vrtání. Včetně instalace a nastavení</t>
  </si>
  <si>
    <t>Oboustranná, zakrytování boků,  2xdvojzásuvka 230V/16A (z čela vpravo), plynový ventil s ovládáním (uprostřed pracovního místa)  včetně měkké hadice ke stávajícímu kahanu, materiál lamino</t>
  </si>
  <si>
    <t>Vpravo 4 zásuvky bez zámku na soklu, (horní instalační pro stlačený vzduch), uprostřed odsávací upínák, vlevo zásuvka,  1xdvojzásuvka 230V/16A umístěná na zásuvkách z boku vzadu. Každá stolová sestava bude mít na vnějších stranách umístěno odsávací jednotku vždy pro dvě pracovní místa. Součástí pracovní desky bude  v pravém rohu prostup pro kabel mikromotoru, přesné umístění bude upřesněno.</t>
  </si>
  <si>
    <t>Seznam položek - Soupis nábytku LAB 2004 - AZT - dodavatel doplní pouze žlutě vyznačená pole, ostatní pole se automaticky dopočítají</t>
  </si>
  <si>
    <t>Seznam položek - Soupis nábytku LAB 2005 - Sadrovna - dodavatel doplní pouze žlutě vyznačená pole, ostatní pole se automaticky dopočítají</t>
  </si>
  <si>
    <t>LAB 2005 - Sádrovna</t>
  </si>
  <si>
    <t>LAB 2004 - AZT</t>
  </si>
  <si>
    <t>Integrované,  stolní , určeno pro 2 pracovní místa (2 sací porty), bezsáčkový provoz,  elektronicky komutovaný motor, dotykové ovládání, automatické čištění filtrů,  regulace sání ve více stupních, sací výkon min. 2500 l/min, výkon sací turbíny min. 1350W,  možnost připojení pískovače. Včetně instalace, revize a nastavení</t>
  </si>
  <si>
    <t>Stůl má 4 pracovní místa s policemi, pracovní deska laminát vysokotlaký, HPL kompaktní deska, na vnějších stranách umístěny skříňky, uprostřed výlevková skříňka  s výlevkou a baterií , zakrytovaná pohledová záda. Důraz na vysokou odolnost celého stolu vůči vodě.</t>
  </si>
  <si>
    <t>Stůl má 4 pracovní místa s policemi , pracovní deska z chemicky odolné keramické dlažby, na vnějších stranách umístěny skříňky, uprostřed výlevková skříňka s výlevkou  a baterií ,  zakrytovaná pohledová záda. Důraz na vysokou odolnost celého stolu vůči chemikáliím.</t>
  </si>
  <si>
    <t>Příloha č. 6</t>
  </si>
  <si>
    <t>Dodávka vybavení nábytkem laboratoře 003</t>
  </si>
  <si>
    <t>Dodávka vybavení nábytkem laboratoře 2004-AZT</t>
  </si>
  <si>
    <t>Dodávka vybavení nábytkem laboratoře 2005 - Sádrovny</t>
  </si>
  <si>
    <t>Dodávka vybavení nábytkem laboratoře 002</t>
  </si>
  <si>
    <t xml:space="preserve">Celková nabídková cena za LAB 002 bez DPH </t>
  </si>
  <si>
    <t>Celková nabídková cena za LAB 002 včetně DPH</t>
  </si>
  <si>
    <t>číslo podpoložky</t>
  </si>
  <si>
    <t>1A1</t>
  </si>
  <si>
    <t>1A2</t>
  </si>
  <si>
    <t>1A3</t>
  </si>
  <si>
    <t>1A4</t>
  </si>
  <si>
    <t>1A5</t>
  </si>
  <si>
    <t>2.1</t>
  </si>
  <si>
    <t>3.1</t>
  </si>
  <si>
    <t>3.2</t>
  </si>
  <si>
    <t>4.1.</t>
  </si>
  <si>
    <t>4.2</t>
  </si>
  <si>
    <t>5.1</t>
  </si>
  <si>
    <t>6.1</t>
  </si>
  <si>
    <t>6.2</t>
  </si>
  <si>
    <t>2</t>
  </si>
  <si>
    <t>3</t>
  </si>
  <si>
    <t>4</t>
  </si>
  <si>
    <t>5</t>
  </si>
  <si>
    <t>6</t>
  </si>
  <si>
    <t>7</t>
  </si>
  <si>
    <t>1.1</t>
  </si>
  <si>
    <t>1.2</t>
  </si>
  <si>
    <t>1A</t>
  </si>
  <si>
    <t>2.2</t>
  </si>
  <si>
    <t>10</t>
  </si>
  <si>
    <t>11</t>
  </si>
  <si>
    <t>12</t>
  </si>
  <si>
    <t>4.1</t>
  </si>
  <si>
    <t>5.2</t>
  </si>
  <si>
    <t>8</t>
  </si>
  <si>
    <t>10.1</t>
  </si>
  <si>
    <t>10.2</t>
  </si>
  <si>
    <t>11.1</t>
  </si>
  <si>
    <t>11.2</t>
  </si>
  <si>
    <t>12.1</t>
  </si>
  <si>
    <t>12.2</t>
  </si>
  <si>
    <t>1</t>
  </si>
  <si>
    <t>13</t>
  </si>
  <si>
    <t>13.1</t>
  </si>
  <si>
    <t>13.2</t>
  </si>
  <si>
    <t>13.3</t>
  </si>
  <si>
    <t>13.4</t>
  </si>
  <si>
    <t>13.5</t>
  </si>
  <si>
    <t>14</t>
  </si>
  <si>
    <t>3.3</t>
  </si>
  <si>
    <t>3.4</t>
  </si>
  <si>
    <t>3.5</t>
  </si>
  <si>
    <t>3.6</t>
  </si>
  <si>
    <t>3.7</t>
  </si>
  <si>
    <t>3.8</t>
  </si>
  <si>
    <t>3a</t>
  </si>
  <si>
    <t>4.3</t>
  </si>
  <si>
    <t>4a</t>
  </si>
  <si>
    <t>5b</t>
  </si>
  <si>
    <t>6.3</t>
  </si>
  <si>
    <t>6.4</t>
  </si>
  <si>
    <t>6.5</t>
  </si>
  <si>
    <t>6a</t>
  </si>
  <si>
    <t>6a.1</t>
  </si>
  <si>
    <t>6a.2</t>
  </si>
  <si>
    <t>7.1</t>
  </si>
  <si>
    <t>7.2</t>
  </si>
  <si>
    <t>7.3</t>
  </si>
  <si>
    <t>7.4</t>
  </si>
  <si>
    <t>7.5</t>
  </si>
  <si>
    <t>8.1</t>
  </si>
  <si>
    <t>8.2</t>
  </si>
  <si>
    <t>8.3</t>
  </si>
  <si>
    <t>8.4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</si>
  <si>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</si>
  <si>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</si>
  <si>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</si>
  <si>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</si>
  <si>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</si>
  <si>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</si>
  <si>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</si>
  <si>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</si>
  <si>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</si>
  <si>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</si>
  <si>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</si>
  <si>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</si>
  <si>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</si>
  <si>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</si>
  <si>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</si>
  <si>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2.3</t>
  </si>
  <si>
    <t>2.4</t>
  </si>
  <si>
    <t>2.5</t>
  </si>
  <si>
    <t>2.6</t>
  </si>
  <si>
    <t>2.7</t>
  </si>
  <si>
    <t>2.8</t>
  </si>
  <si>
    <t xml:space="preserve">celkové sestavení a montáž </t>
  </si>
  <si>
    <t>Požadované rozměry v mm; rozměrová tolerance +- 10 mm</t>
  </si>
  <si>
    <t>Požadované rozměry v mm; rozměrová tolerance +- 10mm</t>
  </si>
  <si>
    <t>Příloha č. 6 Zadávací dokumentace</t>
  </si>
  <si>
    <t>Příloha č. 6_TS Seznam položek (Soupis nábytku)</t>
  </si>
  <si>
    <t>Název VZ:</t>
  </si>
  <si>
    <t>„Rekonstrukce laboratoří pro výuku odborných předmětů SZŠ a VOŠZ Plzeň – 2. vyhlášení části A - dodávka nábytku“</t>
  </si>
  <si>
    <t>Podlimitní veřejná zakázka na dodávky zadávaná ve zjednodušeném podlimitním řízení podle zákona č. 134/2016 Sb., o zadávání veřejných zakázkách, ve znění pozdějších předpisů (dále jen „ZZVZ“).</t>
  </si>
  <si>
    <t>Druh VZ: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</si>
</sst>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Kč&quot;_-;\-* #,##0.00\ &quot;Kč&quot;_-;_-* &quot;-&quot;??\ &quot;Kč&quot;_-;_-@_-"/>
    <numFmt numFmtId="164" formatCode="_-* #,##0.00&quot; Kč&quot;_-;\-* #,##0.00&quot; Kč&quot;_-;_-* \-??&quot; Kč&quot;_-;_-@_-"/>
    <numFmt numFmtId="165" formatCode="#,##0.00\ &quot;Kč&quot;"/>
    <numFmt numFmtId="166" formatCode="#,##0.00&quot; Kč&quot;"/>
    <numFmt numFmtId="167" formatCode="#,##0.00\ _K_č"/>
    <numFmt numFmtId="168" formatCode="#,##0\ &quot;Kč&quot;"/>
    <numFmt numFmtId="169" formatCode="_-* #,##0\ &quot;Kč&quot;_-;\-* #,##0\ &quot;Kč&quot;_-;_-* &quot;-&quot;??\ &quot;Kč&quot;_-;_-@_-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Optima"/>
      <family val="2"/>
    </font>
    <font>
      <sz val="11"/>
      <color indexed="8"/>
      <name val="Calibri"/>
      <family val="2"/>
    </font>
    <font>
      <sz val="10"/>
      <name val="Optima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Tahoma"/>
      <family val="2"/>
    </font>
    <font>
      <sz val="10"/>
      <color theme="1"/>
      <name val="Arial"/>
      <family val="2"/>
    </font>
    <font>
      <b/>
      <sz val="12"/>
      <name val="Calibri"/>
      <family val="2"/>
      <scheme val="minor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rgb="FF000000"/>
      <name val="Arial"/>
      <family val="2"/>
    </font>
    <font>
      <sz val="8"/>
      <name val="Verdana"/>
      <family val="2"/>
    </font>
    <font>
      <sz val="11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0DDAD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164" fontId="1" fillId="0" borderId="0" applyFill="0" applyBorder="0" applyAlignment="0" applyProtection="0"/>
    <xf numFmtId="0" fontId="20" fillId="0" borderId="0">
      <alignment/>
      <protection/>
    </xf>
    <xf numFmtId="44" fontId="20" fillId="0" borderId="0" applyFont="0" applyFill="0" applyBorder="0" applyAlignment="0" applyProtection="0"/>
    <xf numFmtId="0" fontId="20" fillId="0" borderId="0">
      <alignment/>
      <protection/>
    </xf>
  </cellStyleXfs>
  <cellXfs count="321">
    <xf numFmtId="0" fontId="0" fillId="0" borderId="0" xfId="0"/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66" fontId="1" fillId="2" borderId="0" xfId="23" applyNumberFormat="1" applyFont="1" applyFill="1" applyBorder="1" applyAlignment="1" applyProtection="1">
      <alignment horizontal="center" vertical="center"/>
      <protection/>
    </xf>
    <xf numFmtId="49" fontId="6" fillId="2" borderId="0" xfId="22" applyNumberFormat="1" applyFont="1" applyFill="1" applyBorder="1" applyAlignment="1">
      <alignment horizontal="left" vertical="center" wrapText="1"/>
      <protection/>
    </xf>
    <xf numFmtId="0" fontId="6" fillId="2" borderId="0" xfId="22" applyFont="1" applyFill="1" applyBorder="1" applyAlignment="1">
      <alignment horizontal="left" vertical="center" wrapText="1"/>
      <protection/>
    </xf>
    <xf numFmtId="49" fontId="5" fillId="3" borderId="0" xfId="0" applyNumberFormat="1" applyFont="1" applyFill="1" applyBorder="1" applyAlignment="1">
      <alignment horizontal="center" vertical="center"/>
    </xf>
    <xf numFmtId="0" fontId="9" fillId="0" borderId="0" xfId="0" applyFont="1"/>
    <xf numFmtId="2" fontId="9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2" fontId="6" fillId="0" borderId="0" xfId="22" applyNumberFormat="1" applyFont="1" applyFill="1" applyBorder="1" applyAlignment="1">
      <alignment horizontal="left" vertical="center" wrapText="1"/>
      <protection/>
    </xf>
    <xf numFmtId="0" fontId="6" fillId="0" borderId="0" xfId="22" applyFont="1" applyFill="1" applyBorder="1" applyAlignment="1">
      <alignment horizontal="left" vertical="center" wrapText="1"/>
      <protection/>
    </xf>
    <xf numFmtId="166" fontId="1" fillId="0" borderId="0" xfId="23" applyNumberFormat="1" applyFont="1" applyFill="1" applyBorder="1" applyAlignment="1" applyProtection="1">
      <alignment horizontal="center" vertical="center"/>
      <protection/>
    </xf>
    <xf numFmtId="9" fontId="12" fillId="4" borderId="1" xfId="0" applyNumberFormat="1" applyFont="1" applyFill="1" applyBorder="1" applyAlignment="1">
      <alignment vertical="center"/>
    </xf>
    <xf numFmtId="165" fontId="12" fillId="0" borderId="1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49" fontId="13" fillId="0" borderId="0" xfId="0" applyNumberFormat="1" applyFont="1" applyBorder="1" applyAlignment="1">
      <alignment horizontal="left" vertical="center"/>
    </xf>
    <xf numFmtId="165" fontId="12" fillId="5" borderId="1" xfId="0" applyNumberFormat="1" applyFont="1" applyFill="1" applyBorder="1" applyAlignment="1">
      <alignment vertical="center"/>
    </xf>
    <xf numFmtId="49" fontId="15" fillId="0" borderId="0" xfId="0" applyNumberFormat="1" applyFont="1" applyBorder="1" applyAlignment="1">
      <alignment horizontal="left" vertical="center"/>
    </xf>
    <xf numFmtId="0" fontId="12" fillId="0" borderId="0" xfId="0" applyFont="1"/>
    <xf numFmtId="0" fontId="1" fillId="5" borderId="2" xfId="0" applyNumberFormat="1" applyFont="1" applyFill="1" applyBorder="1" applyAlignment="1">
      <alignment horizontal="center" vertical="center"/>
    </xf>
    <xf numFmtId="2" fontId="1" fillId="5" borderId="3" xfId="0" applyNumberFormat="1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44" fontId="1" fillId="5" borderId="4" xfId="20" applyFont="1" applyFill="1" applyBorder="1" applyAlignment="1" applyProtection="1">
      <alignment horizontal="center" vertical="center"/>
      <protection/>
    </xf>
    <xf numFmtId="165" fontId="1" fillId="5" borderId="4" xfId="20" applyNumberFormat="1" applyFont="1" applyFill="1" applyBorder="1" applyAlignment="1" applyProtection="1">
      <alignment horizontal="center" vertical="center"/>
      <protection/>
    </xf>
    <xf numFmtId="2" fontId="12" fillId="0" borderId="1" xfId="0" applyNumberFormat="1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167" fontId="1" fillId="4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/>
    </xf>
    <xf numFmtId="44" fontId="1" fillId="3" borderId="0" xfId="20" applyFont="1" applyFill="1" applyBorder="1" applyAlignment="1" applyProtection="1">
      <alignment horizontal="center" vertical="center"/>
      <protection/>
    </xf>
    <xf numFmtId="165" fontId="1" fillId="3" borderId="0" xfId="2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>
      <alignment horizontal="center" vertical="center" wrapText="1"/>
    </xf>
    <xf numFmtId="49" fontId="10" fillId="3" borderId="0" xfId="0" applyNumberFormat="1" applyFont="1" applyFill="1" applyBorder="1" applyAlignment="1">
      <alignment horizontal="left" vertical="center"/>
    </xf>
    <xf numFmtId="2" fontId="12" fillId="0" borderId="5" xfId="0" applyNumberFormat="1" applyFont="1" applyBorder="1" applyAlignment="1">
      <alignment horizontal="left" vertical="center" wrapText="1"/>
    </xf>
    <xf numFmtId="2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1" fillId="0" borderId="0" xfId="0" applyFont="1"/>
    <xf numFmtId="0" fontId="22" fillId="0" borderId="0" xfId="24" applyFont="1">
      <alignment/>
      <protection/>
    </xf>
    <xf numFmtId="168" fontId="23" fillId="0" borderId="0" xfId="24" applyNumberFormat="1" applyFont="1">
      <alignment/>
      <protection/>
    </xf>
    <xf numFmtId="0" fontId="24" fillId="0" borderId="0" xfId="24" applyFont="1" applyFill="1" applyBorder="1" applyAlignment="1">
      <alignment horizontal="left" vertical="center" wrapText="1"/>
      <protection/>
    </xf>
    <xf numFmtId="168" fontId="25" fillId="0" borderId="0" xfId="24" applyNumberFormat="1" applyFont="1" applyFill="1" applyBorder="1" applyAlignment="1">
      <alignment horizontal="right"/>
      <protection/>
    </xf>
    <xf numFmtId="169" fontId="25" fillId="0" borderId="0" xfId="24" applyNumberFormat="1" applyFont="1" applyFill="1" applyBorder="1" applyAlignment="1">
      <alignment horizontal="right"/>
      <protection/>
    </xf>
    <xf numFmtId="0" fontId="26" fillId="0" borderId="6" xfId="0" applyFont="1" applyBorder="1"/>
    <xf numFmtId="169" fontId="26" fillId="0" borderId="7" xfId="0" applyNumberFormat="1" applyFont="1" applyBorder="1" applyAlignment="1">
      <alignment horizontal="center"/>
    </xf>
    <xf numFmtId="0" fontId="26" fillId="0" borderId="0" xfId="24" applyFont="1">
      <alignment/>
      <protection/>
    </xf>
    <xf numFmtId="0" fontId="22" fillId="0" borderId="0" xfId="0" applyFont="1"/>
    <xf numFmtId="0" fontId="27" fillId="0" borderId="0" xfId="24" applyFont="1" applyFill="1" applyBorder="1" applyAlignment="1">
      <alignment vertical="center" wrapText="1"/>
      <protection/>
    </xf>
    <xf numFmtId="168" fontId="27" fillId="0" borderId="0" xfId="24" applyNumberFormat="1" applyFont="1" applyFill="1" applyBorder="1" applyAlignment="1">
      <alignment horizontal="right"/>
      <protection/>
    </xf>
    <xf numFmtId="169" fontId="27" fillId="0" borderId="0" xfId="24" applyNumberFormat="1" applyFont="1" applyFill="1" applyBorder="1" applyAlignment="1">
      <alignment horizontal="right"/>
      <protection/>
    </xf>
    <xf numFmtId="0" fontId="15" fillId="6" borderId="6" xfId="24" applyFont="1" applyFill="1" applyBorder="1" applyAlignment="1">
      <alignment vertical="center" wrapText="1"/>
      <protection/>
    </xf>
    <xf numFmtId="168" fontId="28" fillId="6" borderId="8" xfId="25" applyNumberFormat="1" applyFont="1" applyFill="1" applyBorder="1" applyAlignment="1">
      <alignment vertical="center"/>
    </xf>
    <xf numFmtId="168" fontId="15" fillId="6" borderId="9" xfId="24" applyNumberFormat="1" applyFont="1" applyFill="1" applyBorder="1" applyAlignment="1">
      <alignment vertical="center"/>
      <protection/>
    </xf>
    <xf numFmtId="0" fontId="29" fillId="0" borderId="0" xfId="24" applyFont="1" applyFill="1" applyBorder="1" applyAlignment="1">
      <alignment vertical="center" wrapText="1"/>
      <protection/>
    </xf>
    <xf numFmtId="168" fontId="29" fillId="0" borderId="0" xfId="25" applyNumberFormat="1" applyFont="1" applyFill="1" applyBorder="1" applyAlignment="1">
      <alignment horizontal="right"/>
    </xf>
    <xf numFmtId="168" fontId="30" fillId="0" borderId="0" xfId="24" applyNumberFormat="1" applyFont="1" applyFill="1" applyBorder="1" applyAlignment="1">
      <alignment horizontal="right"/>
      <protection/>
    </xf>
    <xf numFmtId="0" fontId="25" fillId="0" borderId="0" xfId="24" applyFont="1" applyFill="1" applyBorder="1" applyAlignment="1">
      <alignment vertical="center" wrapText="1"/>
      <protection/>
    </xf>
    <xf numFmtId="168" fontId="25" fillId="0" borderId="0" xfId="25" applyNumberFormat="1" applyFont="1" applyFill="1" applyBorder="1" applyAlignment="1">
      <alignment horizontal="right"/>
    </xf>
    <xf numFmtId="168" fontId="31" fillId="0" borderId="0" xfId="24" applyNumberFormat="1" applyFont="1" applyFill="1" applyBorder="1" applyAlignment="1">
      <alignment horizontal="right"/>
      <protection/>
    </xf>
    <xf numFmtId="0" fontId="22" fillId="0" borderId="0" xfId="24" applyFont="1" applyFill="1" applyBorder="1" applyAlignment="1">
      <alignment vertical="center" wrapText="1"/>
      <protection/>
    </xf>
    <xf numFmtId="168" fontId="22" fillId="0" borderId="0" xfId="24" applyNumberFormat="1" applyFont="1" applyBorder="1" applyAlignment="1">
      <alignment horizontal="right"/>
      <protection/>
    </xf>
    <xf numFmtId="167" fontId="10" fillId="4" borderId="1" xfId="24" applyNumberFormat="1" applyFont="1" applyFill="1" applyBorder="1" applyAlignment="1">
      <alignment horizontal="right"/>
      <protection/>
    </xf>
    <xf numFmtId="167" fontId="10" fillId="4" borderId="10" xfId="24" applyNumberFormat="1" applyFont="1" applyFill="1" applyBorder="1" applyAlignment="1">
      <alignment horizontal="right"/>
      <protection/>
    </xf>
    <xf numFmtId="167" fontId="10" fillId="4" borderId="11" xfId="24" applyNumberFormat="1" applyFont="1" applyFill="1" applyBorder="1" applyAlignment="1">
      <alignment horizontal="right"/>
      <protection/>
    </xf>
    <xf numFmtId="167" fontId="10" fillId="4" borderId="12" xfId="24" applyNumberFormat="1" applyFont="1" applyFill="1" applyBorder="1" applyAlignment="1">
      <alignment horizontal="right"/>
      <protection/>
    </xf>
    <xf numFmtId="0" fontId="10" fillId="0" borderId="13" xfId="24" applyFont="1" applyBorder="1" applyAlignment="1">
      <alignment vertical="center"/>
      <protection/>
    </xf>
    <xf numFmtId="0" fontId="10" fillId="0" borderId="14" xfId="24" applyFont="1" applyBorder="1" applyAlignment="1">
      <alignment vertical="center"/>
      <protection/>
    </xf>
    <xf numFmtId="49" fontId="32" fillId="0" borderId="0" xfId="0" applyNumberFormat="1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" fillId="3" borderId="1" xfId="0" applyFont="1" applyFill="1" applyBorder="1" applyAlignment="1">
      <alignment horizontal="left" vertical="center" wrapText="1"/>
    </xf>
    <xf numFmtId="167" fontId="1" fillId="4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" fillId="5" borderId="1" xfId="0" applyFont="1" applyFill="1" applyBorder="1" applyAlignment="1">
      <alignment horizontal="left" vertical="center" wrapText="1"/>
    </xf>
    <xf numFmtId="167" fontId="1" fillId="5" borderId="1" xfId="0" applyNumberFormat="1" applyFont="1" applyFill="1" applyBorder="1" applyAlignment="1">
      <alignment horizontal="center" vertical="center" wrapText="1"/>
    </xf>
    <xf numFmtId="10" fontId="1" fillId="5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7" fontId="12" fillId="0" borderId="0" xfId="0" applyNumberFormat="1" applyFont="1"/>
    <xf numFmtId="2" fontId="1" fillId="3" borderId="15" xfId="0" applyNumberFormat="1" applyFont="1" applyFill="1" applyBorder="1" applyAlignment="1">
      <alignment horizontal="left" vertical="center" wrapText="1"/>
    </xf>
    <xf numFmtId="49" fontId="33" fillId="7" borderId="16" xfId="21" applyNumberFormat="1" applyFont="1" applyFill="1" applyBorder="1" applyAlignment="1">
      <alignment horizontal="center" vertical="center" wrapText="1"/>
      <protection/>
    </xf>
    <xf numFmtId="0" fontId="33" fillId="7" borderId="16" xfId="21" applyFont="1" applyFill="1" applyBorder="1" applyAlignment="1">
      <alignment horizontal="center" vertical="center" wrapText="1"/>
      <protection/>
    </xf>
    <xf numFmtId="2" fontId="33" fillId="7" borderId="16" xfId="21" applyNumberFormat="1" applyFont="1" applyFill="1" applyBorder="1" applyAlignment="1">
      <alignment horizontal="center" vertical="center" wrapText="1"/>
      <protection/>
    </xf>
    <xf numFmtId="10" fontId="12" fillId="4" borderId="1" xfId="0" applyNumberFormat="1" applyFont="1" applyFill="1" applyBorder="1" applyAlignment="1">
      <alignment horizontal="center" vertical="center" wrapText="1"/>
    </xf>
    <xf numFmtId="1" fontId="1" fillId="3" borderId="0" xfId="0" applyNumberFormat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167" fontId="1" fillId="3" borderId="0" xfId="2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wrapText="1"/>
    </xf>
    <xf numFmtId="49" fontId="12" fillId="0" borderId="0" xfId="0" applyNumberFormat="1" applyFont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7" fontId="12" fillId="0" borderId="4" xfId="0" applyNumberFormat="1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2" fillId="0" borderId="5" xfId="0" applyFont="1" applyBorder="1" applyAlignment="1">
      <alignment horizontal="center" vertical="center" wrapText="1"/>
    </xf>
    <xf numFmtId="167" fontId="12" fillId="0" borderId="5" xfId="0" applyNumberFormat="1" applyFont="1" applyBorder="1" applyAlignment="1">
      <alignment wrapText="1"/>
    </xf>
    <xf numFmtId="0" fontId="12" fillId="0" borderId="5" xfId="0" applyFont="1" applyBorder="1" applyAlignment="1">
      <alignment wrapText="1"/>
    </xf>
    <xf numFmtId="167" fontId="12" fillId="0" borderId="1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67" fontId="10" fillId="0" borderId="0" xfId="0" applyNumberFormat="1" applyFont="1" applyBorder="1" applyAlignment="1">
      <alignment/>
    </xf>
    <xf numFmtId="0" fontId="1" fillId="5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2" fontId="12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33" fillId="7" borderId="17" xfId="21" applyFont="1" applyFill="1" applyBorder="1" applyAlignment="1">
      <alignment horizontal="center" vertical="center" wrapText="1"/>
      <protection/>
    </xf>
    <xf numFmtId="0" fontId="1" fillId="5" borderId="2" xfId="0" applyNumberFormat="1" applyFont="1" applyFill="1" applyBorder="1" applyAlignment="1">
      <alignment horizontal="center" vertical="center" wrapText="1"/>
    </xf>
    <xf numFmtId="167" fontId="1" fillId="4" borderId="4" xfId="0" applyNumberFormat="1" applyFont="1" applyFill="1" applyBorder="1" applyAlignment="1">
      <alignment horizontal="center" vertical="center" wrapText="1"/>
    </xf>
    <xf numFmtId="9" fontId="12" fillId="4" borderId="3" xfId="0" applyNumberFormat="1" applyFont="1" applyFill="1" applyBorder="1" applyAlignment="1">
      <alignment vertical="center" wrapText="1"/>
    </xf>
    <xf numFmtId="165" fontId="12" fillId="0" borderId="1" xfId="0" applyNumberFormat="1" applyFont="1" applyBorder="1" applyAlignment="1">
      <alignment vertical="center" wrapText="1"/>
    </xf>
    <xf numFmtId="165" fontId="12" fillId="0" borderId="4" xfId="0" applyNumberFormat="1" applyFont="1" applyBorder="1" applyAlignment="1">
      <alignment vertical="center" wrapText="1"/>
    </xf>
    <xf numFmtId="165" fontId="12" fillId="0" borderId="18" xfId="0" applyNumberFormat="1" applyFont="1" applyBorder="1" applyAlignment="1">
      <alignment vertical="center" wrapText="1"/>
    </xf>
    <xf numFmtId="9" fontId="12" fillId="5" borderId="1" xfId="0" applyNumberFormat="1" applyFont="1" applyFill="1" applyBorder="1" applyAlignment="1">
      <alignment vertical="center" wrapText="1"/>
    </xf>
    <xf numFmtId="9" fontId="12" fillId="4" borderId="1" xfId="0" applyNumberFormat="1" applyFont="1" applyFill="1" applyBorder="1" applyAlignment="1">
      <alignment vertical="center" wrapText="1"/>
    </xf>
    <xf numFmtId="9" fontId="12" fillId="8" borderId="1" xfId="0" applyNumberFormat="1" applyFont="1" applyFill="1" applyBorder="1" applyAlignment="1">
      <alignment vertical="center" wrapText="1"/>
    </xf>
    <xf numFmtId="167" fontId="17" fillId="3" borderId="0" xfId="0" applyNumberFormat="1" applyFont="1" applyFill="1" applyBorder="1" applyAlignment="1">
      <alignment horizontal="center" vertical="center" wrapText="1"/>
    </xf>
    <xf numFmtId="44" fontId="1" fillId="3" borderId="0" xfId="20" applyFont="1" applyFill="1" applyBorder="1" applyAlignment="1" applyProtection="1">
      <alignment horizontal="center" vertical="center" wrapText="1"/>
      <protection/>
    </xf>
    <xf numFmtId="165" fontId="1" fillId="3" borderId="0" xfId="20" applyNumberFormat="1" applyFont="1" applyFill="1" applyBorder="1" applyAlignment="1" applyProtection="1">
      <alignment horizontal="center" vertical="center" wrapText="1"/>
      <protection/>
    </xf>
    <xf numFmtId="167" fontId="12" fillId="0" borderId="0" xfId="0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5" borderId="1" xfId="0" applyFont="1" applyFill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5" borderId="1" xfId="0" applyFont="1" applyFill="1" applyBorder="1" applyAlignment="1">
      <alignment vertical="center"/>
    </xf>
    <xf numFmtId="2" fontId="12" fillId="0" borderId="4" xfId="0" applyNumberFormat="1" applyFont="1" applyBorder="1" applyAlignment="1">
      <alignment horizontal="left" vertical="center" wrapText="1"/>
    </xf>
    <xf numFmtId="167" fontId="12" fillId="0" borderId="4" xfId="0" applyNumberFormat="1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67" fontId="12" fillId="0" borderId="5" xfId="0" applyNumberFormat="1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33" fillId="7" borderId="16" xfId="21" applyFont="1" applyFill="1" applyBorder="1" applyAlignment="1">
      <alignment horizontal="left" vertical="center" wrapText="1"/>
      <protection/>
    </xf>
    <xf numFmtId="0" fontId="12" fillId="0" borderId="1" xfId="0" applyFont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 wrapText="1"/>
    </xf>
    <xf numFmtId="2" fontId="1" fillId="3" borderId="5" xfId="0" applyNumberFormat="1" applyFont="1" applyFill="1" applyBorder="1" applyAlignment="1">
      <alignment horizontal="left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5" borderId="19" xfId="0" applyNumberFormat="1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left" vertical="center" wrapText="1"/>
    </xf>
    <xf numFmtId="167" fontId="1" fillId="4" borderId="20" xfId="0" applyNumberFormat="1" applyFont="1" applyFill="1" applyBorder="1" applyAlignment="1">
      <alignment horizontal="center" vertical="center" wrapText="1"/>
    </xf>
    <xf numFmtId="10" fontId="12" fillId="4" borderId="20" xfId="0" applyNumberFormat="1" applyFont="1" applyFill="1" applyBorder="1" applyAlignment="1">
      <alignment horizontal="center" vertical="center" wrapText="1"/>
    </xf>
    <xf numFmtId="167" fontId="12" fillId="0" borderId="20" xfId="0" applyNumberFormat="1" applyFont="1" applyBorder="1" applyAlignment="1">
      <alignment horizontal="right" vertical="center" wrapText="1"/>
    </xf>
    <xf numFmtId="167" fontId="12" fillId="5" borderId="1" xfId="0" applyNumberFormat="1" applyFont="1" applyFill="1" applyBorder="1" applyAlignment="1">
      <alignment horizontal="right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5" fontId="12" fillId="5" borderId="1" xfId="0" applyNumberFormat="1" applyFont="1" applyFill="1" applyBorder="1" applyAlignment="1">
      <alignment vertical="center" wrapText="1"/>
    </xf>
    <xf numFmtId="49" fontId="33" fillId="7" borderId="17" xfId="21" applyNumberFormat="1" applyFont="1" applyFill="1" applyBorder="1" applyAlignment="1">
      <alignment horizontal="center" vertical="center" wrapText="1"/>
      <protection/>
    </xf>
    <xf numFmtId="2" fontId="33" fillId="7" borderId="17" xfId="21" applyNumberFormat="1" applyFont="1" applyFill="1" applyBorder="1" applyAlignment="1">
      <alignment horizontal="center" vertical="center" wrapText="1"/>
      <protection/>
    </xf>
    <xf numFmtId="167" fontId="33" fillId="7" borderId="17" xfId="21" applyNumberFormat="1" applyFont="1" applyFill="1" applyBorder="1" applyAlignment="1">
      <alignment horizontal="center" vertical="center" wrapText="1"/>
      <protection/>
    </xf>
    <xf numFmtId="0" fontId="1" fillId="5" borderId="4" xfId="0" applyFont="1" applyFill="1" applyBorder="1" applyAlignment="1">
      <alignment horizontal="left" vertical="center" wrapText="1"/>
    </xf>
    <xf numFmtId="2" fontId="1" fillId="5" borderId="4" xfId="0" applyNumberFormat="1" applyFont="1" applyFill="1" applyBorder="1" applyAlignment="1">
      <alignment horizontal="left" vertical="center" wrapText="1"/>
    </xf>
    <xf numFmtId="0" fontId="1" fillId="5" borderId="13" xfId="0" applyNumberFormat="1" applyFont="1" applyFill="1" applyBorder="1" applyAlignment="1">
      <alignment horizontal="center" vertical="center" wrapText="1"/>
    </xf>
    <xf numFmtId="165" fontId="12" fillId="5" borderId="10" xfId="0" applyNumberFormat="1" applyFont="1" applyFill="1" applyBorder="1" applyAlignment="1">
      <alignment vertical="center" wrapText="1"/>
    </xf>
    <xf numFmtId="0" fontId="1" fillId="3" borderId="13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Border="1" applyAlignment="1">
      <alignment vertical="center" wrapText="1"/>
    </xf>
    <xf numFmtId="0" fontId="1" fillId="5" borderId="21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 vertical="center" wrapText="1"/>
    </xf>
    <xf numFmtId="2" fontId="1" fillId="5" borderId="5" xfId="0" applyNumberFormat="1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167" fontId="1" fillId="4" borderId="5" xfId="0" applyNumberFormat="1" applyFont="1" applyFill="1" applyBorder="1" applyAlignment="1">
      <alignment horizontal="center" vertical="center" wrapText="1"/>
    </xf>
    <xf numFmtId="9" fontId="12" fillId="4" borderId="11" xfId="0" applyNumberFormat="1" applyFont="1" applyFill="1" applyBorder="1" applyAlignment="1">
      <alignment vertical="center" wrapText="1"/>
    </xf>
    <xf numFmtId="165" fontId="12" fillId="0" borderId="5" xfId="0" applyNumberFormat="1" applyFont="1" applyBorder="1" applyAlignment="1">
      <alignment vertical="center" wrapText="1"/>
    </xf>
    <xf numFmtId="165" fontId="12" fillId="0" borderId="22" xfId="0" applyNumberFormat="1" applyFont="1" applyBorder="1" applyAlignment="1">
      <alignment vertical="center" wrapText="1"/>
    </xf>
    <xf numFmtId="9" fontId="12" fillId="5" borderId="1" xfId="0" applyNumberFormat="1" applyFont="1" applyFill="1" applyBorder="1" applyAlignment="1">
      <alignment vertical="center"/>
    </xf>
    <xf numFmtId="49" fontId="33" fillId="7" borderId="17" xfId="21" applyNumberFormat="1" applyFont="1" applyFill="1" applyBorder="1" applyAlignment="1">
      <alignment horizontal="center" vertical="center" wrapText="1" shrinkToFit="1"/>
      <protection/>
    </xf>
    <xf numFmtId="0" fontId="1" fillId="5" borderId="23" xfId="0" applyNumberFormat="1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wrapText="1"/>
    </xf>
    <xf numFmtId="167" fontId="1" fillId="5" borderId="4" xfId="0" applyNumberFormat="1" applyFont="1" applyFill="1" applyBorder="1" applyAlignment="1">
      <alignment horizontal="center" vertical="center" wrapText="1"/>
    </xf>
    <xf numFmtId="10" fontId="12" fillId="5" borderId="4" xfId="0" applyNumberFormat="1" applyFont="1" applyFill="1" applyBorder="1" applyAlignment="1">
      <alignment horizontal="center" vertical="center" wrapText="1"/>
    </xf>
    <xf numFmtId="167" fontId="12" fillId="5" borderId="4" xfId="0" applyNumberFormat="1" applyFont="1" applyFill="1" applyBorder="1" applyAlignment="1">
      <alignment horizontal="right" vertical="center" wrapText="1"/>
    </xf>
    <xf numFmtId="167" fontId="12" fillId="5" borderId="18" xfId="0" applyNumberFormat="1" applyFont="1" applyFill="1" applyBorder="1" applyAlignment="1">
      <alignment horizontal="right" vertical="center" wrapText="1"/>
    </xf>
    <xf numFmtId="167" fontId="12" fillId="0" borderId="10" xfId="0" applyNumberFormat="1" applyFont="1" applyBorder="1" applyAlignment="1">
      <alignment horizontal="right" vertical="center" wrapText="1"/>
    </xf>
    <xf numFmtId="167" fontId="12" fillId="5" borderId="10" xfId="0" applyNumberFormat="1" applyFont="1" applyFill="1" applyBorder="1" applyAlignment="1">
      <alignment horizontal="right" vertical="center" wrapText="1"/>
    </xf>
    <xf numFmtId="10" fontId="12" fillId="4" borderId="5" xfId="0" applyNumberFormat="1" applyFont="1" applyFill="1" applyBorder="1" applyAlignment="1">
      <alignment horizontal="center" vertical="center" wrapText="1"/>
    </xf>
    <xf numFmtId="167" fontId="12" fillId="0" borderId="5" xfId="0" applyNumberFormat="1" applyFont="1" applyBorder="1" applyAlignment="1">
      <alignment horizontal="right" vertical="center" wrapText="1"/>
    </xf>
    <xf numFmtId="167" fontId="12" fillId="0" borderId="22" xfId="0" applyNumberFormat="1" applyFont="1" applyBorder="1" applyAlignment="1">
      <alignment horizontal="right" vertical="center" wrapText="1"/>
    </xf>
    <xf numFmtId="167" fontId="12" fillId="0" borderId="24" xfId="0" applyNumberFormat="1" applyFont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wrapText="1"/>
    </xf>
    <xf numFmtId="0" fontId="12" fillId="5" borderId="25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65" fontId="1" fillId="5" borderId="18" xfId="20" applyNumberFormat="1" applyFont="1" applyFill="1" applyBorder="1" applyAlignment="1" applyProtection="1">
      <alignment horizontal="center" vertical="center"/>
      <protection/>
    </xf>
    <xf numFmtId="0" fontId="1" fillId="3" borderId="13" xfId="0" applyNumberFormat="1" applyFont="1" applyFill="1" applyBorder="1" applyAlignment="1">
      <alignment horizontal="center" vertical="center"/>
    </xf>
    <xf numFmtId="165" fontId="12" fillId="0" borderId="10" xfId="0" applyNumberFormat="1" applyFont="1" applyBorder="1" applyAlignment="1">
      <alignment vertical="center"/>
    </xf>
    <xf numFmtId="0" fontId="1" fillId="5" borderId="13" xfId="0" applyNumberFormat="1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3" borderId="21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 wrapText="1"/>
    </xf>
    <xf numFmtId="167" fontId="1" fillId="4" borderId="5" xfId="0" applyNumberFormat="1" applyFont="1" applyFill="1" applyBorder="1" applyAlignment="1">
      <alignment horizontal="center" vertical="center"/>
    </xf>
    <xf numFmtId="9" fontId="12" fillId="4" borderId="5" xfId="0" applyNumberFormat="1" applyFont="1" applyFill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12" fillId="0" borderId="22" xfId="0" applyNumberFormat="1" applyFont="1" applyBorder="1" applyAlignment="1">
      <alignment vertical="center"/>
    </xf>
    <xf numFmtId="2" fontId="1" fillId="3" borderId="26" xfId="0" applyNumberFormat="1" applyFont="1" applyFill="1" applyBorder="1" applyAlignment="1">
      <alignment horizontal="left" vertical="center" wrapText="1"/>
    </xf>
    <xf numFmtId="2" fontId="1" fillId="3" borderId="27" xfId="0" applyNumberFormat="1" applyFont="1" applyFill="1" applyBorder="1" applyAlignment="1">
      <alignment horizontal="left" vertical="center" wrapText="1"/>
    </xf>
    <xf numFmtId="2" fontId="4" fillId="3" borderId="0" xfId="0" applyNumberFormat="1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2" fontId="32" fillId="0" borderId="0" xfId="0" applyNumberFormat="1" applyFont="1" applyBorder="1" applyAlignment="1">
      <alignment horizontal="left" vertical="center" wrapText="1"/>
    </xf>
    <xf numFmtId="0" fontId="12" fillId="5" borderId="4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5" borderId="2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2" fillId="5" borderId="25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49" fontId="34" fillId="9" borderId="28" xfId="21" applyNumberFormat="1" applyFont="1" applyFill="1" applyBorder="1" applyAlignment="1">
      <alignment horizontal="center" vertical="center" wrapText="1"/>
      <protection/>
    </xf>
    <xf numFmtId="0" fontId="35" fillId="0" borderId="0" xfId="0" applyFont="1"/>
    <xf numFmtId="2" fontId="1" fillId="3" borderId="1" xfId="0" applyNumberFormat="1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center" vertical="center"/>
    </xf>
    <xf numFmtId="44" fontId="1" fillId="5" borderId="3" xfId="20" applyFont="1" applyFill="1" applyBorder="1" applyAlignment="1" applyProtection="1">
      <alignment horizontal="center" vertical="center"/>
      <protection/>
    </xf>
    <xf numFmtId="165" fontId="1" fillId="5" borderId="3" xfId="20" applyNumberFormat="1" applyFont="1" applyFill="1" applyBorder="1" applyAlignment="1" applyProtection="1">
      <alignment horizontal="center" vertical="center"/>
      <protection/>
    </xf>
    <xf numFmtId="49" fontId="5" fillId="0" borderId="28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49" fontId="5" fillId="0" borderId="28" xfId="0" applyNumberFormat="1" applyFont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 wrapText="1"/>
    </xf>
    <xf numFmtId="167" fontId="1" fillId="5" borderId="1" xfId="0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167" fontId="12" fillId="0" borderId="4" xfId="0" applyNumberFormat="1" applyFont="1" applyBorder="1"/>
    <xf numFmtId="0" fontId="12" fillId="0" borderId="4" xfId="0" applyFont="1" applyBorder="1"/>
    <xf numFmtId="167" fontId="12" fillId="0" borderId="5" xfId="0" applyNumberFormat="1" applyFont="1" applyBorder="1"/>
    <xf numFmtId="0" fontId="12" fillId="0" borderId="5" xfId="0" applyFont="1" applyBorder="1"/>
    <xf numFmtId="0" fontId="12" fillId="5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2" fontId="13" fillId="0" borderId="0" xfId="0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0" xfId="22" applyFont="1" applyFill="1" applyBorder="1" applyAlignment="1">
      <alignment horizontal="center" vertical="center" wrapText="1"/>
      <protection/>
    </xf>
    <xf numFmtId="0" fontId="12" fillId="5" borderId="4" xfId="0" applyFont="1" applyFill="1" applyBorder="1" applyAlignment="1">
      <alignment horizontal="left" wrapText="1"/>
    </xf>
    <xf numFmtId="0" fontId="1" fillId="3" borderId="29" xfId="0" applyNumberFormat="1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49" fontId="1" fillId="5" borderId="4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5" borderId="20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 wrapText="1"/>
    </xf>
    <xf numFmtId="49" fontId="1" fillId="5" borderId="31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left" vertical="center" wrapText="1"/>
    </xf>
    <xf numFmtId="49" fontId="1" fillId="5" borderId="3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0" fontId="16" fillId="10" borderId="32" xfId="24" applyFont="1" applyFill="1" applyBorder="1" applyAlignment="1">
      <alignment horizontal="center" vertical="center"/>
      <protection/>
    </xf>
    <xf numFmtId="0" fontId="16" fillId="10" borderId="25" xfId="24" applyFont="1" applyFill="1" applyBorder="1" applyAlignment="1">
      <alignment horizontal="center" vertical="center"/>
      <protection/>
    </xf>
    <xf numFmtId="0" fontId="16" fillId="10" borderId="33" xfId="24" applyFont="1" applyFill="1" applyBorder="1" applyAlignment="1">
      <alignment horizontal="center" vertical="center"/>
      <protection/>
    </xf>
    <xf numFmtId="0" fontId="16" fillId="10" borderId="34" xfId="24" applyFont="1" applyFill="1" applyBorder="1" applyAlignment="1">
      <alignment horizontal="center" vertical="center"/>
      <protection/>
    </xf>
    <xf numFmtId="0" fontId="16" fillId="10" borderId="35" xfId="24" applyFont="1" applyFill="1" applyBorder="1" applyAlignment="1">
      <alignment horizontal="center" vertical="center"/>
      <protection/>
    </xf>
    <xf numFmtId="0" fontId="16" fillId="10" borderId="36" xfId="24" applyFont="1" applyFill="1" applyBorder="1" applyAlignment="1">
      <alignment horizontal="center" vertical="center"/>
      <protection/>
    </xf>
    <xf numFmtId="2" fontId="4" fillId="3" borderId="13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2" fontId="4" fillId="3" borderId="10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21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2" fontId="1" fillId="3" borderId="13" xfId="0" applyNumberFormat="1" applyFont="1" applyFill="1" applyBorder="1" applyAlignment="1">
      <alignment horizontal="left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2" fontId="1" fillId="3" borderId="10" xfId="0" applyNumberFormat="1" applyFont="1" applyFill="1" applyBorder="1" applyAlignment="1">
      <alignment horizontal="left" vertical="center" wrapText="1"/>
    </xf>
    <xf numFmtId="165" fontId="14" fillId="4" borderId="37" xfId="0" applyNumberFormat="1" applyFont="1" applyFill="1" applyBorder="1" applyAlignment="1">
      <alignment horizontal="center" wrapText="1"/>
    </xf>
    <xf numFmtId="0" fontId="14" fillId="4" borderId="9" xfId="0" applyFont="1" applyFill="1" applyBorder="1" applyAlignment="1">
      <alignment horizontal="center" wrapText="1"/>
    </xf>
    <xf numFmtId="2" fontId="1" fillId="3" borderId="21" xfId="0" applyNumberFormat="1" applyFont="1" applyFill="1" applyBorder="1" applyAlignment="1">
      <alignment horizontal="left" vertical="center" wrapText="1"/>
    </xf>
    <xf numFmtId="2" fontId="1" fillId="3" borderId="5" xfId="0" applyNumberFormat="1" applyFont="1" applyFill="1" applyBorder="1" applyAlignment="1">
      <alignment horizontal="left" vertical="center" wrapText="1"/>
    </xf>
    <xf numFmtId="2" fontId="1" fillId="3" borderId="22" xfId="0" applyNumberFormat="1" applyFont="1" applyFill="1" applyBorder="1" applyAlignment="1">
      <alignment horizontal="left" vertical="center" wrapText="1"/>
    </xf>
    <xf numFmtId="0" fontId="18" fillId="7" borderId="38" xfId="22" applyFont="1" applyFill="1" applyBorder="1" applyAlignment="1">
      <alignment horizontal="left" vertical="center" wrapText="1"/>
      <protection/>
    </xf>
    <xf numFmtId="0" fontId="18" fillId="7" borderId="39" xfId="22" applyFont="1" applyFill="1" applyBorder="1" applyAlignment="1">
      <alignment horizontal="left" vertical="center" wrapText="1"/>
      <protection/>
    </xf>
    <xf numFmtId="0" fontId="18" fillId="7" borderId="40" xfId="22" applyFont="1" applyFill="1" applyBorder="1" applyAlignment="1">
      <alignment horizontal="left" vertical="center" wrapText="1"/>
      <protection/>
    </xf>
    <xf numFmtId="0" fontId="18" fillId="7" borderId="41" xfId="22" applyFont="1" applyFill="1" applyBorder="1" applyAlignment="1">
      <alignment horizontal="left" vertical="center" wrapText="1"/>
      <protection/>
    </xf>
    <xf numFmtId="0" fontId="18" fillId="7" borderId="42" xfId="22" applyFont="1" applyFill="1" applyBorder="1" applyAlignment="1">
      <alignment horizontal="left" vertical="center" wrapText="1"/>
      <protection/>
    </xf>
    <xf numFmtId="0" fontId="18" fillId="7" borderId="43" xfId="22" applyFont="1" applyFill="1" applyBorder="1" applyAlignment="1">
      <alignment horizontal="left" vertical="center" wrapText="1"/>
      <protection/>
    </xf>
    <xf numFmtId="0" fontId="15" fillId="11" borderId="16" xfId="0" applyFont="1" applyFill="1" applyBorder="1" applyAlignment="1">
      <alignment horizontal="left" vertical="center"/>
    </xf>
    <xf numFmtId="2" fontId="1" fillId="3" borderId="23" xfId="0" applyNumberFormat="1" applyFont="1" applyFill="1" applyBorder="1" applyAlignment="1">
      <alignment horizontal="left" vertical="center" wrapText="1"/>
    </xf>
    <xf numFmtId="2" fontId="1" fillId="3" borderId="4" xfId="0" applyNumberFormat="1" applyFont="1" applyFill="1" applyBorder="1" applyAlignment="1">
      <alignment horizontal="left" vertical="center" wrapText="1"/>
    </xf>
    <xf numFmtId="2" fontId="1" fillId="3" borderId="18" xfId="0" applyNumberFormat="1" applyFont="1" applyFill="1" applyBorder="1" applyAlignment="1">
      <alignment horizontal="left" vertical="center" wrapText="1"/>
    </xf>
    <xf numFmtId="49" fontId="15" fillId="3" borderId="0" xfId="0" applyNumberFormat="1" applyFont="1" applyFill="1" applyBorder="1" applyAlignment="1">
      <alignment horizontal="left" vertical="center" wrapText="1"/>
    </xf>
    <xf numFmtId="0" fontId="1" fillId="5" borderId="23" xfId="0" applyNumberFormat="1" applyFont="1" applyFill="1" applyBorder="1" applyAlignment="1">
      <alignment horizontal="left" vertical="center" wrapText="1"/>
    </xf>
    <xf numFmtId="0" fontId="1" fillId="5" borderId="4" xfId="0" applyNumberFormat="1" applyFont="1" applyFill="1" applyBorder="1" applyAlignment="1">
      <alignment horizontal="left" vertical="center" wrapText="1"/>
    </xf>
    <xf numFmtId="49" fontId="32" fillId="3" borderId="0" xfId="0" applyNumberFormat="1" applyFont="1" applyFill="1" applyBorder="1" applyAlignment="1">
      <alignment horizontal="left" vertical="center" wrapText="1"/>
    </xf>
    <xf numFmtId="0" fontId="13" fillId="11" borderId="16" xfId="0" applyFont="1" applyFill="1" applyBorder="1" applyAlignment="1">
      <alignment horizontal="left" vertical="center"/>
    </xf>
    <xf numFmtId="2" fontId="1" fillId="3" borderId="44" xfId="0" applyNumberFormat="1" applyFont="1" applyFill="1" applyBorder="1" applyAlignment="1">
      <alignment horizontal="left" vertical="center" wrapText="1"/>
    </xf>
    <xf numFmtId="2" fontId="1" fillId="3" borderId="45" xfId="0" applyNumberFormat="1" applyFont="1" applyFill="1" applyBorder="1" applyAlignment="1">
      <alignment horizontal="left" vertical="center" wrapText="1"/>
    </xf>
    <xf numFmtId="2" fontId="1" fillId="3" borderId="28" xfId="0" applyNumberFormat="1" applyFont="1" applyFill="1" applyBorder="1" applyAlignment="1">
      <alignment horizontal="left" vertical="center" wrapText="1"/>
    </xf>
    <xf numFmtId="165" fontId="14" fillId="4" borderId="37" xfId="0" applyNumberFormat="1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165" fontId="14" fillId="4" borderId="37" xfId="0" applyNumberFormat="1" applyFont="1" applyFill="1" applyBorder="1" applyAlignment="1">
      <alignment horizontal="center" vertical="center"/>
    </xf>
    <xf numFmtId="165" fontId="14" fillId="4" borderId="9" xfId="0" applyNumberFormat="1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12" borderId="32" xfId="0" applyFont="1" applyFill="1" applyBorder="1" applyAlignment="1">
      <alignment horizontal="center"/>
    </xf>
    <xf numFmtId="0" fontId="14" fillId="12" borderId="25" xfId="0" applyFont="1" applyFill="1" applyBorder="1" applyAlignment="1">
      <alignment horizontal="center"/>
    </xf>
    <xf numFmtId="0" fontId="14" fillId="12" borderId="33" xfId="0" applyFont="1" applyFill="1" applyBorder="1" applyAlignment="1">
      <alignment horizontal="center"/>
    </xf>
    <xf numFmtId="0" fontId="14" fillId="12" borderId="34" xfId="0" applyFont="1" applyFill="1" applyBorder="1" applyAlignment="1">
      <alignment horizontal="center"/>
    </xf>
    <xf numFmtId="0" fontId="14" fillId="12" borderId="35" xfId="0" applyFont="1" applyFill="1" applyBorder="1" applyAlignment="1">
      <alignment horizontal="center"/>
    </xf>
    <xf numFmtId="0" fontId="14" fillId="12" borderId="36" xfId="0" applyFont="1" applyFill="1" applyBorder="1" applyAlignment="1">
      <alignment horizontal="center"/>
    </xf>
    <xf numFmtId="0" fontId="36" fillId="0" borderId="1" xfId="0" applyFont="1" applyBorder="1" applyAlignment="1">
      <alignment vertical="top"/>
    </xf>
    <xf numFmtId="49" fontId="14" fillId="0" borderId="1" xfId="0" applyNumberFormat="1" applyFont="1" applyBorder="1" applyAlignment="1">
      <alignment horizontal="left" wrapText="1"/>
    </xf>
    <xf numFmtId="49" fontId="35" fillId="0" borderId="1" xfId="0" applyNumberFormat="1" applyFont="1" applyBorder="1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_List1" xfId="21"/>
    <cellStyle name="normální 2" xfId="22"/>
    <cellStyle name="Měna 2" xfId="23"/>
    <cellStyle name="normální 15" xfId="24"/>
    <cellStyle name="měny 2" xfId="25"/>
    <cellStyle name="normální 14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workbookViewId="0" topLeftCell="A1">
      <selection activeCell="I11" sqref="I11"/>
    </sheetView>
  </sheetViews>
  <sheetFormatPr defaultColWidth="8.8515625" defaultRowHeight="15"/>
  <cols>
    <col min="1" max="1" width="4.28125" style="49" customWidth="1"/>
    <col min="2" max="2" width="19.28125" style="49" customWidth="1"/>
    <col min="3" max="3" width="25.8515625" style="49" customWidth="1"/>
    <col min="4" max="4" width="25.57421875" style="49" customWidth="1"/>
    <col min="5" max="16384" width="8.8515625" style="49" customWidth="1"/>
  </cols>
  <sheetData>
    <row r="1" spans="2:4" ht="14.4" customHeight="1">
      <c r="B1" s="312" t="s">
        <v>408</v>
      </c>
      <c r="C1" s="313"/>
      <c r="D1" s="314"/>
    </row>
    <row r="2" spans="2:4" ht="14.4" customHeight="1" thickBot="1">
      <c r="B2" s="315" t="s">
        <v>409</v>
      </c>
      <c r="C2" s="316"/>
      <c r="D2" s="317"/>
    </row>
    <row r="4" spans="2:4" ht="46.2" customHeight="1">
      <c r="B4" s="318" t="s">
        <v>410</v>
      </c>
      <c r="C4" s="319" t="s">
        <v>411</v>
      </c>
      <c r="D4" s="319"/>
    </row>
    <row r="5" spans="2:4" ht="40.2" customHeight="1">
      <c r="B5" s="318" t="s">
        <v>413</v>
      </c>
      <c r="C5" s="320" t="s">
        <v>412</v>
      </c>
      <c r="D5" s="320"/>
    </row>
    <row r="8" ht="14.4" thickBot="1"/>
    <row r="9" spans="2:5" ht="15.6">
      <c r="B9" s="268" t="s">
        <v>240</v>
      </c>
      <c r="C9" s="269"/>
      <c r="D9" s="270"/>
      <c r="E9" s="50"/>
    </row>
    <row r="10" spans="2:5" ht="16.2" thickBot="1">
      <c r="B10" s="271" t="s">
        <v>237</v>
      </c>
      <c r="C10" s="272"/>
      <c r="D10" s="273"/>
      <c r="E10" s="51"/>
    </row>
    <row r="11" spans="2:5" ht="14.4" thickBot="1">
      <c r="B11" s="52"/>
      <c r="C11" s="53"/>
      <c r="D11" s="54"/>
      <c r="E11" s="50"/>
    </row>
    <row r="12" spans="2:5" ht="13.5" customHeight="1" thickBot="1">
      <c r="B12" s="55"/>
      <c r="C12" s="56" t="s">
        <v>238</v>
      </c>
      <c r="D12" s="56" t="s">
        <v>239</v>
      </c>
      <c r="E12" s="57"/>
    </row>
    <row r="13" spans="2:4" s="58" customFormat="1" ht="16.2" customHeight="1">
      <c r="B13" s="77" t="s">
        <v>235</v>
      </c>
      <c r="C13" s="73">
        <v>0</v>
      </c>
      <c r="D13" s="74">
        <v>0</v>
      </c>
    </row>
    <row r="14" spans="2:4" s="58" customFormat="1" ht="16.2" customHeight="1">
      <c r="B14" s="77" t="s">
        <v>236</v>
      </c>
      <c r="C14" s="73">
        <v>0</v>
      </c>
      <c r="D14" s="74">
        <v>0</v>
      </c>
    </row>
    <row r="15" spans="2:4" s="58" customFormat="1" ht="16.2" customHeight="1">
      <c r="B15" s="77" t="s">
        <v>304</v>
      </c>
      <c r="C15" s="73">
        <v>0</v>
      </c>
      <c r="D15" s="74">
        <v>0</v>
      </c>
    </row>
    <row r="16" spans="2:4" s="58" customFormat="1" ht="16.2" customHeight="1" thickBot="1">
      <c r="B16" s="78" t="s">
        <v>303</v>
      </c>
      <c r="C16" s="75">
        <v>0</v>
      </c>
      <c r="D16" s="76">
        <v>0</v>
      </c>
    </row>
    <row r="17" spans="2:4" s="58" customFormat="1" ht="6" customHeight="1" thickBot="1">
      <c r="B17" s="59"/>
      <c r="C17" s="60"/>
      <c r="D17" s="61"/>
    </row>
    <row r="18" spans="2:4" s="58" customFormat="1" ht="31.8" thickBot="1">
      <c r="B18" s="62" t="s">
        <v>232</v>
      </c>
      <c r="C18" s="63"/>
      <c r="D18" s="64">
        <f>SUM(C13:C16)</f>
        <v>0</v>
      </c>
    </row>
    <row r="19" spans="2:4" s="58" customFormat="1" ht="6" customHeight="1" thickBot="1">
      <c r="B19" s="65"/>
      <c r="C19" s="66"/>
      <c r="D19" s="67"/>
    </row>
    <row r="20" spans="2:4" s="58" customFormat="1" ht="16.2" thickBot="1">
      <c r="B20" s="62" t="s">
        <v>233</v>
      </c>
      <c r="C20" s="63"/>
      <c r="D20" s="64">
        <f>D22-D18</f>
        <v>0</v>
      </c>
    </row>
    <row r="21" spans="2:4" s="58" customFormat="1" ht="6" customHeight="1" thickBot="1">
      <c r="B21" s="68"/>
      <c r="C21" s="69"/>
      <c r="D21" s="70"/>
    </row>
    <row r="22" spans="2:4" s="58" customFormat="1" ht="31.8" thickBot="1">
      <c r="B22" s="62" t="s">
        <v>234</v>
      </c>
      <c r="C22" s="63"/>
      <c r="D22" s="64">
        <f>SUM(D13:D16)</f>
        <v>0</v>
      </c>
    </row>
    <row r="23" spans="2:4" s="58" customFormat="1" ht="10.2">
      <c r="B23" s="71"/>
      <c r="C23" s="72"/>
      <c r="D23" s="72"/>
    </row>
  </sheetData>
  <mergeCells count="6">
    <mergeCell ref="B9:D9"/>
    <mergeCell ref="B10:D10"/>
    <mergeCell ref="B1:D1"/>
    <mergeCell ref="B2:D2"/>
    <mergeCell ref="C4:D4"/>
    <mergeCell ref="C5:D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="85" zoomScaleNormal="85" workbookViewId="0" topLeftCell="A1"/>
  </sheetViews>
  <sheetFormatPr defaultColWidth="9.140625" defaultRowHeight="15"/>
  <cols>
    <col min="1" max="1" width="7.421875" style="47" customWidth="1"/>
    <col min="2" max="2" width="8.28125" style="47" customWidth="1"/>
    <col min="3" max="3" width="42.57421875" style="48" customWidth="1"/>
    <col min="4" max="4" width="14.140625" style="48" customWidth="1"/>
    <col min="5" max="5" width="52.8515625" style="45" customWidth="1"/>
    <col min="6" max="6" width="6.8515625" style="91" customWidth="1"/>
    <col min="7" max="7" width="14.57421875" style="23" customWidth="1"/>
    <col min="8" max="8" width="9.8515625" style="23" customWidth="1"/>
    <col min="9" max="9" width="17.57421875" style="23" customWidth="1"/>
    <col min="10" max="10" width="17.8515625" style="23" customWidth="1"/>
    <col min="11" max="11" width="17.7109375" style="23" customWidth="1"/>
    <col min="12" max="16384" width="9.140625" style="23" customWidth="1"/>
  </cols>
  <sheetData>
    <row r="1" spans="1:11" ht="25.2" customHeight="1" thickBot="1">
      <c r="A1" s="79" t="s">
        <v>308</v>
      </c>
      <c r="B1" s="79"/>
      <c r="C1" s="80" t="s">
        <v>222</v>
      </c>
      <c r="D1" s="80"/>
      <c r="E1" s="215"/>
      <c r="F1" s="81"/>
      <c r="G1" s="82"/>
      <c r="H1" s="82"/>
      <c r="I1" s="82"/>
      <c r="J1" s="82"/>
      <c r="K1" s="82"/>
    </row>
    <row r="2" spans="1:11" ht="19.2" customHeight="1" thickBot="1">
      <c r="A2" s="295" t="s">
        <v>312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s="85" customFormat="1" ht="67.95" customHeight="1" thickBot="1">
      <c r="A3" s="182" t="s">
        <v>290</v>
      </c>
      <c r="B3" s="164" t="s">
        <v>315</v>
      </c>
      <c r="C3" s="118" t="s">
        <v>289</v>
      </c>
      <c r="D3" s="118" t="s">
        <v>407</v>
      </c>
      <c r="E3" s="165" t="s">
        <v>288</v>
      </c>
      <c r="F3" s="118" t="s">
        <v>286</v>
      </c>
      <c r="G3" s="118" t="s">
        <v>1</v>
      </c>
      <c r="H3" s="118" t="s">
        <v>219</v>
      </c>
      <c r="I3" s="118" t="s">
        <v>223</v>
      </c>
      <c r="J3" s="118" t="s">
        <v>3</v>
      </c>
      <c r="K3" s="118" t="s">
        <v>224</v>
      </c>
    </row>
    <row r="4" spans="1:11" s="85" customFormat="1" ht="27.6" customHeight="1">
      <c r="A4" s="183" t="s">
        <v>9</v>
      </c>
      <c r="B4" s="256">
        <v>1</v>
      </c>
      <c r="C4" s="216" t="s">
        <v>10</v>
      </c>
      <c r="D4" s="150" t="s">
        <v>11</v>
      </c>
      <c r="E4" s="33" t="s">
        <v>284</v>
      </c>
      <c r="F4" s="167">
        <v>1</v>
      </c>
      <c r="G4" s="84">
        <v>0</v>
      </c>
      <c r="H4" s="97">
        <v>0</v>
      </c>
      <c r="I4" s="110">
        <f aca="true" t="shared" si="0" ref="I4:I30">G4+G4*H4</f>
        <v>0</v>
      </c>
      <c r="J4" s="110">
        <f>F4*G4</f>
        <v>0</v>
      </c>
      <c r="K4" s="189">
        <f aca="true" t="shared" si="1" ref="K4:K30">F4*I4</f>
        <v>0</v>
      </c>
    </row>
    <row r="5" spans="1:11" s="85" customFormat="1" ht="26.4">
      <c r="A5" s="171"/>
      <c r="B5" s="257" t="s">
        <v>335</v>
      </c>
      <c r="C5" s="138" t="s">
        <v>12</v>
      </c>
      <c r="D5" s="217" t="s">
        <v>14</v>
      </c>
      <c r="E5" s="138" t="s">
        <v>13</v>
      </c>
      <c r="F5" s="83">
        <v>1</v>
      </c>
      <c r="G5" s="84">
        <v>0</v>
      </c>
      <c r="H5" s="97">
        <v>0</v>
      </c>
      <c r="I5" s="110">
        <f aca="true" t="shared" si="2" ref="I5:I6">G5+G5*H5</f>
        <v>0</v>
      </c>
      <c r="J5" s="110">
        <f aca="true" t="shared" si="3" ref="J5:J6">F5*G5</f>
        <v>0</v>
      </c>
      <c r="K5" s="189">
        <f aca="true" t="shared" si="4" ref="K5:K6">F5*I5</f>
        <v>0</v>
      </c>
    </row>
    <row r="6" spans="1:11" s="85" customFormat="1" ht="15">
      <c r="A6" s="171"/>
      <c r="B6" s="257" t="s">
        <v>336</v>
      </c>
      <c r="C6" s="138" t="s">
        <v>15</v>
      </c>
      <c r="D6" s="217" t="s">
        <v>14</v>
      </c>
      <c r="E6" s="138" t="s">
        <v>280</v>
      </c>
      <c r="F6" s="83">
        <v>1</v>
      </c>
      <c r="G6" s="84">
        <v>0</v>
      </c>
      <c r="H6" s="97">
        <v>0</v>
      </c>
      <c r="I6" s="110">
        <f t="shared" si="2"/>
        <v>0</v>
      </c>
      <c r="J6" s="110">
        <f t="shared" si="3"/>
        <v>0</v>
      </c>
      <c r="K6" s="189">
        <f t="shared" si="4"/>
        <v>0</v>
      </c>
    </row>
    <row r="7" spans="1:11" s="85" customFormat="1" ht="80.4" customHeight="1">
      <c r="A7" s="169" t="s">
        <v>17</v>
      </c>
      <c r="B7" s="258" t="s">
        <v>337</v>
      </c>
      <c r="C7" s="214" t="s">
        <v>18</v>
      </c>
      <c r="D7" s="133" t="s">
        <v>19</v>
      </c>
      <c r="E7" s="214" t="s">
        <v>306</v>
      </c>
      <c r="F7" s="86">
        <v>3</v>
      </c>
      <c r="G7" s="84">
        <v>0</v>
      </c>
      <c r="H7" s="97">
        <v>0</v>
      </c>
      <c r="I7" s="110">
        <f aca="true" t="shared" si="5" ref="I7">G7+G7*H7</f>
        <v>0</v>
      </c>
      <c r="J7" s="110">
        <f aca="true" t="shared" si="6" ref="J7">F7*G7</f>
        <v>0</v>
      </c>
      <c r="K7" s="189">
        <f aca="true" t="shared" si="7" ref="K7">F7*I7</f>
        <v>0</v>
      </c>
    </row>
    <row r="8" spans="1:11" s="85" customFormat="1" ht="15">
      <c r="A8" s="171"/>
      <c r="B8" s="257" t="s">
        <v>316</v>
      </c>
      <c r="C8" s="138" t="s">
        <v>15</v>
      </c>
      <c r="D8" s="217" t="s">
        <v>14</v>
      </c>
      <c r="E8" s="138" t="s">
        <v>280</v>
      </c>
      <c r="F8" s="83">
        <v>6</v>
      </c>
      <c r="G8" s="84">
        <v>0</v>
      </c>
      <c r="H8" s="97">
        <v>0</v>
      </c>
      <c r="I8" s="110">
        <f aca="true" t="shared" si="8" ref="I8:I12">G8+G8*H8</f>
        <v>0</v>
      </c>
      <c r="J8" s="110">
        <f aca="true" t="shared" si="9" ref="J8:J12">F8*G8</f>
        <v>0</v>
      </c>
      <c r="K8" s="189">
        <f aca="true" t="shared" si="10" ref="K8:K12">F8*I8</f>
        <v>0</v>
      </c>
    </row>
    <row r="9" spans="1:11" s="85" customFormat="1" ht="52.8">
      <c r="A9" s="171"/>
      <c r="B9" s="257" t="s">
        <v>317</v>
      </c>
      <c r="C9" s="138" t="s">
        <v>21</v>
      </c>
      <c r="D9" s="83" t="s">
        <v>20</v>
      </c>
      <c r="E9" s="138" t="s">
        <v>296</v>
      </c>
      <c r="F9" s="83">
        <v>3</v>
      </c>
      <c r="G9" s="84">
        <v>0</v>
      </c>
      <c r="H9" s="97">
        <v>0</v>
      </c>
      <c r="I9" s="110">
        <f t="shared" si="8"/>
        <v>0</v>
      </c>
      <c r="J9" s="110">
        <f t="shared" si="9"/>
        <v>0</v>
      </c>
      <c r="K9" s="189">
        <f t="shared" si="10"/>
        <v>0</v>
      </c>
    </row>
    <row r="10" spans="1:11" s="85" customFormat="1" ht="15">
      <c r="A10" s="171"/>
      <c r="B10" s="257" t="s">
        <v>318</v>
      </c>
      <c r="C10" s="138" t="s">
        <v>23</v>
      </c>
      <c r="D10" s="217" t="s">
        <v>24</v>
      </c>
      <c r="E10" s="162" t="s">
        <v>218</v>
      </c>
      <c r="F10" s="83">
        <v>3</v>
      </c>
      <c r="G10" s="84">
        <v>0</v>
      </c>
      <c r="H10" s="97">
        <v>0</v>
      </c>
      <c r="I10" s="110">
        <f t="shared" si="8"/>
        <v>0</v>
      </c>
      <c r="J10" s="110">
        <f t="shared" si="9"/>
        <v>0</v>
      </c>
      <c r="K10" s="189">
        <f t="shared" si="10"/>
        <v>0</v>
      </c>
    </row>
    <row r="11" spans="1:11" s="85" customFormat="1" ht="15">
      <c r="A11" s="171"/>
      <c r="B11" s="257" t="s">
        <v>319</v>
      </c>
      <c r="C11" s="138" t="s">
        <v>25</v>
      </c>
      <c r="D11" s="83"/>
      <c r="E11" s="138" t="s">
        <v>26</v>
      </c>
      <c r="F11" s="83">
        <v>3</v>
      </c>
      <c r="G11" s="84">
        <v>0</v>
      </c>
      <c r="H11" s="97">
        <v>0</v>
      </c>
      <c r="I11" s="110">
        <f t="shared" si="8"/>
        <v>0</v>
      </c>
      <c r="J11" s="110">
        <f t="shared" si="9"/>
        <v>0</v>
      </c>
      <c r="K11" s="189">
        <f t="shared" si="10"/>
        <v>0</v>
      </c>
    </row>
    <row r="12" spans="1:11" s="85" customFormat="1" ht="33" customHeight="1">
      <c r="A12" s="171"/>
      <c r="B12" s="257" t="s">
        <v>320</v>
      </c>
      <c r="C12" s="138" t="s">
        <v>27</v>
      </c>
      <c r="D12" s="217" t="s">
        <v>293</v>
      </c>
      <c r="E12" s="162" t="s">
        <v>285</v>
      </c>
      <c r="F12" s="83">
        <v>12</v>
      </c>
      <c r="G12" s="84">
        <v>0</v>
      </c>
      <c r="H12" s="97">
        <v>0</v>
      </c>
      <c r="I12" s="110">
        <f t="shared" si="8"/>
        <v>0</v>
      </c>
      <c r="J12" s="110">
        <f t="shared" si="9"/>
        <v>0</v>
      </c>
      <c r="K12" s="189">
        <f t="shared" si="10"/>
        <v>0</v>
      </c>
    </row>
    <row r="13" spans="1:11" s="85" customFormat="1" ht="26.4">
      <c r="A13" s="169" t="s">
        <v>48</v>
      </c>
      <c r="B13" s="258" t="s">
        <v>329</v>
      </c>
      <c r="C13" s="214" t="s">
        <v>36</v>
      </c>
      <c r="D13" s="218" t="s">
        <v>263</v>
      </c>
      <c r="E13" s="33" t="s">
        <v>217</v>
      </c>
      <c r="F13" s="86">
        <v>1</v>
      </c>
      <c r="G13" s="84">
        <v>0</v>
      </c>
      <c r="H13" s="97">
        <v>0</v>
      </c>
      <c r="I13" s="110">
        <f t="shared" si="0"/>
        <v>0</v>
      </c>
      <c r="J13" s="110">
        <f aca="true" t="shared" si="11" ref="J13:J30">F13*G13</f>
        <v>0</v>
      </c>
      <c r="K13" s="189">
        <f t="shared" si="1"/>
        <v>0</v>
      </c>
    </row>
    <row r="14" spans="1:11" s="85" customFormat="1" ht="26.4">
      <c r="A14" s="171"/>
      <c r="B14" s="257" t="s">
        <v>321</v>
      </c>
      <c r="C14" s="138" t="s">
        <v>180</v>
      </c>
      <c r="D14" s="217" t="s">
        <v>14</v>
      </c>
      <c r="E14" s="162" t="s">
        <v>209</v>
      </c>
      <c r="F14" s="83">
        <v>4</v>
      </c>
      <c r="G14" s="84">
        <v>0</v>
      </c>
      <c r="H14" s="97">
        <v>0</v>
      </c>
      <c r="I14" s="110">
        <f t="shared" si="0"/>
        <v>0</v>
      </c>
      <c r="J14" s="110">
        <f t="shared" si="11"/>
        <v>0</v>
      </c>
      <c r="K14" s="189">
        <f t="shared" si="1"/>
        <v>0</v>
      </c>
    </row>
    <row r="15" spans="1:11" s="85" customFormat="1" ht="14.25" customHeight="1">
      <c r="A15" s="169" t="s">
        <v>28</v>
      </c>
      <c r="B15" s="258" t="s">
        <v>330</v>
      </c>
      <c r="C15" s="86" t="s">
        <v>49</v>
      </c>
      <c r="D15" s="86"/>
      <c r="E15" s="33"/>
      <c r="F15" s="86"/>
      <c r="G15" s="87"/>
      <c r="H15" s="88"/>
      <c r="I15" s="161"/>
      <c r="J15" s="161"/>
      <c r="K15" s="190"/>
    </row>
    <row r="16" spans="1:11" s="85" customFormat="1" ht="15">
      <c r="A16" s="171"/>
      <c r="B16" s="257" t="s">
        <v>322</v>
      </c>
      <c r="C16" s="83" t="s">
        <v>29</v>
      </c>
      <c r="D16" s="83" t="s">
        <v>30</v>
      </c>
      <c r="E16" s="162" t="s">
        <v>31</v>
      </c>
      <c r="F16" s="83">
        <v>1</v>
      </c>
      <c r="G16" s="84">
        <v>0</v>
      </c>
      <c r="H16" s="97">
        <v>0</v>
      </c>
      <c r="I16" s="110">
        <f t="shared" si="0"/>
        <v>0</v>
      </c>
      <c r="J16" s="110">
        <f t="shared" si="11"/>
        <v>0</v>
      </c>
      <c r="K16" s="189">
        <f t="shared" si="1"/>
        <v>0</v>
      </c>
    </row>
    <row r="17" spans="1:11" s="85" customFormat="1" ht="15">
      <c r="A17" s="171"/>
      <c r="B17" s="257" t="s">
        <v>323</v>
      </c>
      <c r="C17" s="83" t="s">
        <v>32</v>
      </c>
      <c r="D17" s="83" t="s">
        <v>33</v>
      </c>
      <c r="E17" s="162" t="s">
        <v>34</v>
      </c>
      <c r="F17" s="83">
        <v>1</v>
      </c>
      <c r="G17" s="84">
        <v>0</v>
      </c>
      <c r="H17" s="97">
        <v>0</v>
      </c>
      <c r="I17" s="110">
        <f t="shared" si="0"/>
        <v>0</v>
      </c>
      <c r="J17" s="110">
        <f t="shared" si="11"/>
        <v>0</v>
      </c>
      <c r="K17" s="189">
        <f t="shared" si="1"/>
        <v>0</v>
      </c>
    </row>
    <row r="18" spans="1:11" s="85" customFormat="1" ht="26.4">
      <c r="A18" s="169" t="s">
        <v>35</v>
      </c>
      <c r="B18" s="258" t="s">
        <v>331</v>
      </c>
      <c r="C18" s="86" t="s">
        <v>36</v>
      </c>
      <c r="D18" s="86" t="s">
        <v>37</v>
      </c>
      <c r="E18" s="33" t="s">
        <v>38</v>
      </c>
      <c r="F18" s="86">
        <v>1</v>
      </c>
      <c r="G18" s="84">
        <v>0</v>
      </c>
      <c r="H18" s="97">
        <v>0</v>
      </c>
      <c r="I18" s="110">
        <f t="shared" si="0"/>
        <v>0</v>
      </c>
      <c r="J18" s="110">
        <f t="shared" si="11"/>
        <v>0</v>
      </c>
      <c r="K18" s="189">
        <f t="shared" si="1"/>
        <v>0</v>
      </c>
    </row>
    <row r="19" spans="1:11" s="85" customFormat="1" ht="15">
      <c r="A19" s="171"/>
      <c r="B19" s="257" t="s">
        <v>324</v>
      </c>
      <c r="C19" s="83" t="s">
        <v>210</v>
      </c>
      <c r="D19" s="83" t="s">
        <v>14</v>
      </c>
      <c r="E19" s="162" t="s">
        <v>211</v>
      </c>
      <c r="F19" s="83">
        <v>2</v>
      </c>
      <c r="G19" s="84">
        <v>0</v>
      </c>
      <c r="H19" s="97">
        <v>0</v>
      </c>
      <c r="I19" s="110">
        <f t="shared" si="0"/>
        <v>0</v>
      </c>
      <c r="J19" s="110">
        <f t="shared" si="11"/>
        <v>0</v>
      </c>
      <c r="K19" s="189">
        <f t="shared" si="1"/>
        <v>0</v>
      </c>
    </row>
    <row r="20" spans="1:11" s="85" customFormat="1" ht="15">
      <c r="A20" s="171"/>
      <c r="B20" s="257" t="s">
        <v>325</v>
      </c>
      <c r="C20" s="83" t="s">
        <v>39</v>
      </c>
      <c r="D20" s="83" t="s">
        <v>40</v>
      </c>
      <c r="E20" s="162" t="s">
        <v>216</v>
      </c>
      <c r="F20" s="83">
        <v>3</v>
      </c>
      <c r="G20" s="84">
        <v>0</v>
      </c>
      <c r="H20" s="97">
        <v>0</v>
      </c>
      <c r="I20" s="110">
        <f t="shared" si="0"/>
        <v>0</v>
      </c>
      <c r="J20" s="110">
        <f t="shared" si="11"/>
        <v>0</v>
      </c>
      <c r="K20" s="189">
        <f t="shared" si="1"/>
        <v>0</v>
      </c>
    </row>
    <row r="21" spans="1:11" s="85" customFormat="1" ht="15">
      <c r="A21" s="169" t="s">
        <v>41</v>
      </c>
      <c r="B21" s="258" t="s">
        <v>332</v>
      </c>
      <c r="C21" s="86" t="s">
        <v>29</v>
      </c>
      <c r="D21" s="86" t="s">
        <v>42</v>
      </c>
      <c r="E21" s="33" t="s">
        <v>31</v>
      </c>
      <c r="F21" s="86">
        <v>1</v>
      </c>
      <c r="G21" s="84">
        <v>0</v>
      </c>
      <c r="H21" s="97">
        <v>0</v>
      </c>
      <c r="I21" s="110">
        <f t="shared" si="0"/>
        <v>0</v>
      </c>
      <c r="J21" s="110">
        <f t="shared" si="11"/>
        <v>0</v>
      </c>
      <c r="K21" s="189">
        <f t="shared" si="1"/>
        <v>0</v>
      </c>
    </row>
    <row r="22" spans="1:11" s="85" customFormat="1" ht="15">
      <c r="A22" s="171"/>
      <c r="B22" s="257" t="s">
        <v>326</v>
      </c>
      <c r="C22" s="83" t="s">
        <v>32</v>
      </c>
      <c r="D22" s="83" t="s">
        <v>264</v>
      </c>
      <c r="E22" s="162" t="s">
        <v>34</v>
      </c>
      <c r="F22" s="83">
        <v>1</v>
      </c>
      <c r="G22" s="84">
        <v>0</v>
      </c>
      <c r="H22" s="97">
        <v>0</v>
      </c>
      <c r="I22" s="110">
        <f t="shared" si="0"/>
        <v>0</v>
      </c>
      <c r="J22" s="110">
        <f t="shared" si="11"/>
        <v>0</v>
      </c>
      <c r="K22" s="189">
        <f t="shared" si="1"/>
        <v>0</v>
      </c>
    </row>
    <row r="23" spans="1:11" s="85" customFormat="1" ht="15" customHeight="1">
      <c r="A23" s="169" t="s">
        <v>43</v>
      </c>
      <c r="B23" s="258" t="s">
        <v>333</v>
      </c>
      <c r="C23" s="86" t="s">
        <v>36</v>
      </c>
      <c r="D23" s="86" t="s">
        <v>44</v>
      </c>
      <c r="E23" s="33"/>
      <c r="F23" s="86"/>
      <c r="G23" s="87"/>
      <c r="H23" s="88"/>
      <c r="I23" s="161"/>
      <c r="J23" s="161"/>
      <c r="K23" s="190"/>
    </row>
    <row r="24" spans="1:11" s="85" customFormat="1" ht="15">
      <c r="A24" s="171"/>
      <c r="B24" s="257" t="s">
        <v>327</v>
      </c>
      <c r="C24" s="83" t="s">
        <v>45</v>
      </c>
      <c r="D24" s="83" t="s">
        <v>245</v>
      </c>
      <c r="E24" s="162" t="s">
        <v>46</v>
      </c>
      <c r="F24" s="83">
        <v>1</v>
      </c>
      <c r="G24" s="84">
        <v>0</v>
      </c>
      <c r="H24" s="97">
        <v>0</v>
      </c>
      <c r="I24" s="110">
        <f t="shared" si="0"/>
        <v>0</v>
      </c>
      <c r="J24" s="110">
        <f t="shared" si="11"/>
        <v>0</v>
      </c>
      <c r="K24" s="189">
        <f t="shared" si="1"/>
        <v>0</v>
      </c>
    </row>
    <row r="25" spans="1:11" s="85" customFormat="1" ht="15">
      <c r="A25" s="171"/>
      <c r="B25" s="257" t="s">
        <v>328</v>
      </c>
      <c r="C25" s="83" t="s">
        <v>47</v>
      </c>
      <c r="D25" s="83" t="s">
        <v>265</v>
      </c>
      <c r="E25" s="162" t="s">
        <v>192</v>
      </c>
      <c r="F25" s="83">
        <v>1</v>
      </c>
      <c r="G25" s="84">
        <v>0</v>
      </c>
      <c r="H25" s="97">
        <v>0</v>
      </c>
      <c r="I25" s="110">
        <f t="shared" si="0"/>
        <v>0</v>
      </c>
      <c r="J25" s="110">
        <f t="shared" si="11"/>
        <v>0</v>
      </c>
      <c r="K25" s="189">
        <f t="shared" si="1"/>
        <v>0</v>
      </c>
    </row>
    <row r="26" spans="1:11" s="85" customFormat="1" ht="13.8" thickBot="1">
      <c r="A26" s="156" t="s">
        <v>76</v>
      </c>
      <c r="B26" s="259" t="s">
        <v>334</v>
      </c>
      <c r="C26" s="219" t="s">
        <v>212</v>
      </c>
      <c r="D26" s="157" t="s">
        <v>266</v>
      </c>
      <c r="E26" s="219" t="s">
        <v>213</v>
      </c>
      <c r="F26" s="157">
        <v>3</v>
      </c>
      <c r="G26" s="158">
        <v>0</v>
      </c>
      <c r="H26" s="159">
        <v>0</v>
      </c>
      <c r="I26" s="160">
        <f t="shared" si="0"/>
        <v>0</v>
      </c>
      <c r="J26" s="160">
        <f t="shared" si="11"/>
        <v>0</v>
      </c>
      <c r="K26" s="194">
        <f t="shared" si="1"/>
        <v>0</v>
      </c>
    </row>
    <row r="27" spans="1:11" s="153" customFormat="1" ht="15">
      <c r="A27" s="300" t="s">
        <v>243</v>
      </c>
      <c r="B27" s="301"/>
      <c r="C27" s="301"/>
      <c r="D27" s="167"/>
      <c r="E27" s="216"/>
      <c r="F27" s="167"/>
      <c r="G27" s="185"/>
      <c r="H27" s="186"/>
      <c r="I27" s="187"/>
      <c r="J27" s="187"/>
      <c r="K27" s="188"/>
    </row>
    <row r="28" spans="1:11" s="153" customFormat="1" ht="15">
      <c r="A28" s="277" t="s">
        <v>244</v>
      </c>
      <c r="B28" s="278"/>
      <c r="C28" s="278"/>
      <c r="D28" s="155"/>
      <c r="E28" s="220"/>
      <c r="F28" s="155">
        <v>1</v>
      </c>
      <c r="G28" s="84">
        <v>0</v>
      </c>
      <c r="H28" s="97">
        <v>0</v>
      </c>
      <c r="I28" s="110">
        <f t="shared" si="0"/>
        <v>0</v>
      </c>
      <c r="J28" s="110">
        <f t="shared" si="11"/>
        <v>0</v>
      </c>
      <c r="K28" s="189">
        <f t="shared" si="1"/>
        <v>0</v>
      </c>
    </row>
    <row r="29" spans="1:11" s="153" customFormat="1" ht="15">
      <c r="A29" s="277" t="s">
        <v>241</v>
      </c>
      <c r="B29" s="278"/>
      <c r="C29" s="278"/>
      <c r="D29" s="155"/>
      <c r="E29" s="220"/>
      <c r="F29" s="155">
        <v>1</v>
      </c>
      <c r="G29" s="84">
        <v>0</v>
      </c>
      <c r="H29" s="97">
        <v>0</v>
      </c>
      <c r="I29" s="110">
        <f t="shared" si="0"/>
        <v>0</v>
      </c>
      <c r="J29" s="110">
        <f t="shared" si="11"/>
        <v>0</v>
      </c>
      <c r="K29" s="189">
        <f t="shared" si="1"/>
        <v>0</v>
      </c>
    </row>
    <row r="30" spans="1:11" s="85" customFormat="1" ht="13.8" thickBot="1">
      <c r="A30" s="279" t="s">
        <v>242</v>
      </c>
      <c r="B30" s="280"/>
      <c r="C30" s="280"/>
      <c r="D30" s="195"/>
      <c r="E30" s="221"/>
      <c r="F30" s="195">
        <v>1</v>
      </c>
      <c r="G30" s="177">
        <v>0</v>
      </c>
      <c r="H30" s="191">
        <v>0</v>
      </c>
      <c r="I30" s="192">
        <f t="shared" si="0"/>
        <v>0</v>
      </c>
      <c r="J30" s="192">
        <f t="shared" si="11"/>
        <v>0</v>
      </c>
      <c r="K30" s="193">
        <f t="shared" si="1"/>
        <v>0</v>
      </c>
    </row>
    <row r="31" spans="1:11" s="85" customFormat="1" ht="15">
      <c r="A31" s="98"/>
      <c r="B31" s="260"/>
      <c r="C31" s="38"/>
      <c r="D31" s="38"/>
      <c r="E31" s="37"/>
      <c r="F31" s="89"/>
      <c r="G31" s="99"/>
      <c r="H31" s="99"/>
      <c r="I31" s="100"/>
      <c r="J31" s="100"/>
      <c r="K31" s="100"/>
    </row>
    <row r="32" spans="1:11" s="85" customFormat="1" ht="23.4" customHeight="1" thickBot="1">
      <c r="A32" s="299" t="s">
        <v>220</v>
      </c>
      <c r="B32" s="299"/>
      <c r="C32" s="299"/>
      <c r="D32" s="299"/>
      <c r="E32" s="299"/>
      <c r="F32" s="299"/>
      <c r="G32" s="299"/>
      <c r="H32" s="299"/>
      <c r="I32" s="299"/>
      <c r="J32" s="299"/>
      <c r="K32" s="299"/>
    </row>
    <row r="33" spans="1:11" s="85" customFormat="1" ht="15.75" customHeight="1">
      <c r="A33" s="296" t="s">
        <v>183</v>
      </c>
      <c r="B33" s="297"/>
      <c r="C33" s="298"/>
      <c r="D33" s="89"/>
      <c r="E33" s="45"/>
      <c r="F33" s="89"/>
      <c r="G33" s="99"/>
      <c r="H33" s="99"/>
      <c r="I33" s="100"/>
      <c r="J33" s="100"/>
      <c r="K33" s="100"/>
    </row>
    <row r="34" spans="1:11" s="85" customFormat="1" ht="15.75" customHeight="1">
      <c r="A34" s="281" t="s">
        <v>184</v>
      </c>
      <c r="B34" s="282"/>
      <c r="C34" s="283"/>
      <c r="D34" s="89"/>
      <c r="E34" s="45"/>
      <c r="F34" s="89"/>
      <c r="G34" s="99"/>
      <c r="H34" s="99"/>
      <c r="I34" s="100"/>
      <c r="J34" s="100"/>
      <c r="K34" s="100"/>
    </row>
    <row r="35" spans="1:11" s="85" customFormat="1" ht="15.75" customHeight="1">
      <c r="A35" s="281" t="s">
        <v>185</v>
      </c>
      <c r="B35" s="282"/>
      <c r="C35" s="283"/>
      <c r="D35" s="89"/>
      <c r="E35" s="45"/>
      <c r="F35" s="89"/>
      <c r="G35" s="99"/>
      <c r="H35" s="99"/>
      <c r="I35" s="100"/>
      <c r="J35" s="100"/>
      <c r="K35" s="100"/>
    </row>
    <row r="36" spans="1:11" s="85" customFormat="1" ht="15.75" customHeight="1">
      <c r="A36" s="281" t="s">
        <v>186</v>
      </c>
      <c r="B36" s="282"/>
      <c r="C36" s="283"/>
      <c r="D36" s="89"/>
      <c r="E36" s="45"/>
      <c r="F36" s="89"/>
      <c r="G36" s="99"/>
      <c r="H36" s="99"/>
      <c r="I36" s="100"/>
      <c r="J36" s="100"/>
      <c r="K36" s="100"/>
    </row>
    <row r="37" spans="1:11" s="85" customFormat="1" ht="15.75" customHeight="1">
      <c r="A37" s="281" t="s">
        <v>187</v>
      </c>
      <c r="B37" s="282"/>
      <c r="C37" s="283"/>
      <c r="D37" s="89"/>
      <c r="E37" s="45"/>
      <c r="F37" s="89"/>
      <c r="G37" s="99"/>
      <c r="H37" s="99"/>
      <c r="I37" s="100"/>
      <c r="J37" s="100"/>
      <c r="K37" s="100"/>
    </row>
    <row r="38" spans="1:11" s="85" customFormat="1" ht="15.75" customHeight="1">
      <c r="A38" s="281" t="s">
        <v>188</v>
      </c>
      <c r="B38" s="282"/>
      <c r="C38" s="283"/>
      <c r="D38" s="89"/>
      <c r="E38" s="45"/>
      <c r="F38" s="89"/>
      <c r="G38" s="99"/>
      <c r="H38" s="99"/>
      <c r="I38" s="100"/>
      <c r="J38" s="100"/>
      <c r="K38" s="100"/>
    </row>
    <row r="39" spans="1:11" s="85" customFormat="1" ht="15.75" customHeight="1">
      <c r="A39" s="281" t="s">
        <v>190</v>
      </c>
      <c r="B39" s="282"/>
      <c r="C39" s="283"/>
      <c r="D39" s="89"/>
      <c r="E39" s="45"/>
      <c r="F39" s="89"/>
      <c r="G39" s="99"/>
      <c r="H39" s="99"/>
      <c r="I39" s="100"/>
      <c r="J39" s="100"/>
      <c r="K39" s="100"/>
    </row>
    <row r="40" spans="1:11" s="85" customFormat="1" ht="15.75" customHeight="1">
      <c r="A40" s="281" t="s">
        <v>189</v>
      </c>
      <c r="B40" s="282"/>
      <c r="C40" s="283"/>
      <c r="D40" s="89"/>
      <c r="E40" s="45"/>
      <c r="F40" s="89"/>
      <c r="G40" s="99"/>
      <c r="H40" s="99"/>
      <c r="I40" s="100"/>
      <c r="J40" s="100"/>
      <c r="K40" s="100"/>
    </row>
    <row r="41" spans="1:11" s="85" customFormat="1" ht="64.2" customHeight="1">
      <c r="A41" s="281" t="s">
        <v>191</v>
      </c>
      <c r="B41" s="282"/>
      <c r="C41" s="283"/>
      <c r="D41" s="89"/>
      <c r="E41" s="45"/>
      <c r="F41" s="89"/>
      <c r="G41" s="99"/>
      <c r="H41" s="99"/>
      <c r="I41" s="100"/>
      <c r="J41" s="100"/>
      <c r="K41" s="100"/>
    </row>
    <row r="42" spans="1:11" s="85" customFormat="1" ht="81" customHeight="1">
      <c r="A42" s="281" t="s">
        <v>227</v>
      </c>
      <c r="B42" s="282"/>
      <c r="C42" s="283"/>
      <c r="D42" s="89"/>
      <c r="E42" s="45"/>
      <c r="F42" s="89"/>
      <c r="G42" s="99"/>
      <c r="H42" s="99"/>
      <c r="I42" s="100"/>
      <c r="J42" s="100"/>
      <c r="K42" s="100"/>
    </row>
    <row r="43" spans="1:11" s="85" customFormat="1" ht="15.75" customHeight="1">
      <c r="A43" s="281" t="s">
        <v>198</v>
      </c>
      <c r="B43" s="282"/>
      <c r="C43" s="283"/>
      <c r="D43" s="89"/>
      <c r="E43" s="45"/>
      <c r="F43" s="89"/>
      <c r="G43" s="99"/>
      <c r="H43" s="99"/>
      <c r="I43" s="100"/>
      <c r="J43" s="100"/>
      <c r="K43" s="100"/>
    </row>
    <row r="44" spans="1:11" s="85" customFormat="1" ht="15.75" customHeight="1">
      <c r="A44" s="281" t="s">
        <v>199</v>
      </c>
      <c r="B44" s="282"/>
      <c r="C44" s="283"/>
      <c r="D44" s="89"/>
      <c r="E44" s="45"/>
      <c r="F44" s="89"/>
      <c r="G44" s="99"/>
      <c r="H44" s="99"/>
      <c r="I44" s="100"/>
      <c r="J44" s="100"/>
      <c r="K44" s="100"/>
    </row>
    <row r="45" spans="1:11" s="85" customFormat="1" ht="34.95" customHeight="1">
      <c r="A45" s="274" t="s">
        <v>282</v>
      </c>
      <c r="B45" s="275"/>
      <c r="C45" s="276"/>
      <c r="D45" s="213"/>
      <c r="E45" s="45"/>
      <c r="F45" s="101"/>
      <c r="I45" s="102"/>
      <c r="J45" s="102"/>
      <c r="K45" s="102"/>
    </row>
    <row r="46" spans="1:11" s="85" customFormat="1" ht="13.8" thickBot="1">
      <c r="A46" s="286" t="s">
        <v>182</v>
      </c>
      <c r="B46" s="287"/>
      <c r="C46" s="288"/>
      <c r="D46" s="48"/>
      <c r="E46" s="45"/>
      <c r="F46" s="101"/>
      <c r="I46" s="102"/>
      <c r="J46" s="102"/>
      <c r="K46" s="102"/>
    </row>
    <row r="47" spans="1:11" s="85" customFormat="1" ht="13.8" thickBot="1">
      <c r="A47" s="103"/>
      <c r="B47" s="103"/>
      <c r="C47" s="93"/>
      <c r="D47" s="48"/>
      <c r="E47" s="45"/>
      <c r="F47" s="101"/>
      <c r="I47" s="102"/>
      <c r="J47" s="102"/>
      <c r="K47" s="102"/>
    </row>
    <row r="48" spans="1:11" s="85" customFormat="1" ht="33" customHeight="1" thickBot="1">
      <c r="A48" s="289" t="s">
        <v>313</v>
      </c>
      <c r="B48" s="290"/>
      <c r="C48" s="290"/>
      <c r="D48" s="291"/>
      <c r="E48" s="140"/>
      <c r="F48" s="104"/>
      <c r="G48" s="105"/>
      <c r="H48" s="106"/>
      <c r="I48" s="106"/>
      <c r="J48" s="284">
        <f>SUM(J4:J30)</f>
        <v>0</v>
      </c>
      <c r="K48" s="285"/>
    </row>
    <row r="49" spans="1:11" s="85" customFormat="1" ht="32.4" customHeight="1" thickBot="1">
      <c r="A49" s="292" t="s">
        <v>314</v>
      </c>
      <c r="B49" s="293"/>
      <c r="C49" s="293"/>
      <c r="D49" s="294"/>
      <c r="E49" s="44"/>
      <c r="F49" s="107"/>
      <c r="G49" s="108"/>
      <c r="H49" s="109"/>
      <c r="I49" s="109"/>
      <c r="J49" s="284">
        <f>SUM(K4:K30)</f>
        <v>0</v>
      </c>
      <c r="K49" s="285"/>
    </row>
    <row r="50" spans="1:6" s="85" customFormat="1" ht="15">
      <c r="A50" s="4"/>
      <c r="B50" s="4"/>
      <c r="C50" s="5"/>
      <c r="D50" s="5"/>
      <c r="E50" s="45"/>
      <c r="F50" s="101"/>
    </row>
    <row r="51" spans="1:6" s="85" customFormat="1" ht="15">
      <c r="A51" s="103"/>
      <c r="B51" s="103"/>
      <c r="C51" s="48"/>
      <c r="D51" s="48"/>
      <c r="E51" s="45"/>
      <c r="F51" s="101"/>
    </row>
    <row r="52" spans="1:6" s="85" customFormat="1" ht="15">
      <c r="A52" s="103"/>
      <c r="B52" s="103"/>
      <c r="C52" s="48"/>
      <c r="D52" s="48"/>
      <c r="E52" s="45"/>
      <c r="F52" s="101"/>
    </row>
    <row r="53" spans="1:6" s="85" customFormat="1" ht="15">
      <c r="A53" s="103"/>
      <c r="B53" s="103"/>
      <c r="C53" s="48"/>
      <c r="D53" s="48"/>
      <c r="E53" s="45"/>
      <c r="F53" s="101"/>
    </row>
    <row r="54" spans="1:6" s="85" customFormat="1" ht="15">
      <c r="A54" s="103"/>
      <c r="B54" s="103"/>
      <c r="C54" s="48"/>
      <c r="D54" s="48"/>
      <c r="E54" s="45"/>
      <c r="F54" s="101"/>
    </row>
    <row r="55" spans="1:6" s="85" customFormat="1" ht="15">
      <c r="A55" s="103"/>
      <c r="B55" s="103"/>
      <c r="C55" s="48"/>
      <c r="D55" s="48"/>
      <c r="E55" s="45"/>
      <c r="F55" s="101"/>
    </row>
  </sheetData>
  <protectedRanges>
    <protectedRange sqref="G15:H15 G23:H23" name="Oblast1"/>
    <protectedRange sqref="G16:G22 G24:G30 G4:G14" name="Oblast1_1"/>
    <protectedRange sqref="H16:H22 H24:H30 H4:H14" name="Oblast1_2"/>
    <protectedRange sqref="I4:I30" name="Oblast1_3"/>
    <protectedRange sqref="J4:J30" name="Oblast1_4"/>
    <protectedRange sqref="K4:K30" name="Oblast1_5"/>
  </protectedRanges>
  <mergeCells count="24">
    <mergeCell ref="A2:K2"/>
    <mergeCell ref="A38:C38"/>
    <mergeCell ref="A39:C39"/>
    <mergeCell ref="A40:C40"/>
    <mergeCell ref="A41:C41"/>
    <mergeCell ref="A33:C33"/>
    <mergeCell ref="A34:C34"/>
    <mergeCell ref="A35:C35"/>
    <mergeCell ref="A36:C36"/>
    <mergeCell ref="A37:C37"/>
    <mergeCell ref="A32:K32"/>
    <mergeCell ref="A27:C27"/>
    <mergeCell ref="A28:C28"/>
    <mergeCell ref="J48:K48"/>
    <mergeCell ref="J49:K49"/>
    <mergeCell ref="A46:C46"/>
    <mergeCell ref="A48:D48"/>
    <mergeCell ref="A49:D49"/>
    <mergeCell ref="A45:C45"/>
    <mergeCell ref="A29:C29"/>
    <mergeCell ref="A30:C30"/>
    <mergeCell ref="A43:C43"/>
    <mergeCell ref="A44:C44"/>
    <mergeCell ref="A42:C42"/>
  </mergeCells>
  <printOptions horizontalCentered="1"/>
  <pageMargins left="0.5118110236220472" right="0.31496062992125984" top="0.5905511811023623" bottom="0.5905511811023623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zoomScale="85" zoomScaleNormal="85" workbookViewId="0" topLeftCell="A1">
      <selection activeCell="D3" sqref="D3"/>
    </sheetView>
  </sheetViews>
  <sheetFormatPr defaultColWidth="9.140625" defaultRowHeight="15"/>
  <cols>
    <col min="1" max="1" width="7.8515625" style="47" customWidth="1"/>
    <col min="2" max="2" width="8.28125" style="47" customWidth="1"/>
    <col min="3" max="3" width="30.140625" style="48" customWidth="1"/>
    <col min="4" max="4" width="20.57421875" style="48" customWidth="1"/>
    <col min="5" max="5" width="55.8515625" style="45" customWidth="1"/>
    <col min="6" max="6" width="7.140625" style="46" customWidth="1"/>
    <col min="7" max="7" width="14.7109375" style="92" customWidth="1"/>
    <col min="8" max="8" width="10.421875" style="23" customWidth="1"/>
    <col min="9" max="9" width="17.7109375" style="23" customWidth="1"/>
    <col min="10" max="10" width="17.57421875" style="23" customWidth="1"/>
    <col min="11" max="11" width="18.421875" style="23" customWidth="1"/>
    <col min="12" max="16384" width="9.140625" style="23" customWidth="1"/>
  </cols>
  <sheetData>
    <row r="1" spans="1:11" ht="25.2" customHeight="1" thickBot="1">
      <c r="A1" s="79" t="s">
        <v>308</v>
      </c>
      <c r="B1" s="79"/>
      <c r="C1" s="111" t="s">
        <v>221</v>
      </c>
      <c r="D1" s="80"/>
      <c r="E1" s="215"/>
      <c r="F1" s="112"/>
      <c r="G1" s="113"/>
      <c r="H1" s="82"/>
      <c r="I1" s="82"/>
      <c r="J1" s="82"/>
      <c r="K1" s="82"/>
    </row>
    <row r="2" spans="1:11" ht="17.4" customHeight="1" thickBot="1">
      <c r="A2" s="295" t="s">
        <v>309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ht="45.75" customHeight="1" thickBot="1">
      <c r="A3" s="164" t="s">
        <v>0</v>
      </c>
      <c r="B3" s="164" t="s">
        <v>315</v>
      </c>
      <c r="C3" s="118" t="s">
        <v>289</v>
      </c>
      <c r="D3" s="118" t="s">
        <v>407</v>
      </c>
      <c r="E3" s="165" t="s">
        <v>288</v>
      </c>
      <c r="F3" s="118" t="s">
        <v>286</v>
      </c>
      <c r="G3" s="166" t="s">
        <v>1</v>
      </c>
      <c r="H3" s="118" t="s">
        <v>219</v>
      </c>
      <c r="I3" s="118" t="s">
        <v>2</v>
      </c>
      <c r="J3" s="118" t="s">
        <v>3</v>
      </c>
      <c r="K3" s="118" t="s">
        <v>4</v>
      </c>
    </row>
    <row r="4" spans="1:11" ht="26.4">
      <c r="A4" s="119" t="s">
        <v>9</v>
      </c>
      <c r="B4" s="261">
        <v>1</v>
      </c>
      <c r="C4" s="167" t="s">
        <v>50</v>
      </c>
      <c r="D4" s="222" t="s">
        <v>262</v>
      </c>
      <c r="E4" s="168" t="s">
        <v>51</v>
      </c>
      <c r="F4" s="114">
        <v>1</v>
      </c>
      <c r="G4" s="120">
        <v>0</v>
      </c>
      <c r="H4" s="121">
        <v>0</v>
      </c>
      <c r="I4" s="123">
        <f>G4+G4*H4</f>
        <v>0</v>
      </c>
      <c r="J4" s="123">
        <f>F4*G4</f>
        <v>0</v>
      </c>
      <c r="K4" s="124">
        <f>F4*I4</f>
        <v>0</v>
      </c>
    </row>
    <row r="5" spans="1:11" ht="15">
      <c r="A5" s="169" t="s">
        <v>48</v>
      </c>
      <c r="B5" s="258">
        <v>2</v>
      </c>
      <c r="C5" s="86" t="s">
        <v>36</v>
      </c>
      <c r="D5" s="218" t="s">
        <v>52</v>
      </c>
      <c r="E5" s="33"/>
      <c r="F5" s="26"/>
      <c r="G5" s="87"/>
      <c r="H5" s="125"/>
      <c r="I5" s="163"/>
      <c r="J5" s="163"/>
      <c r="K5" s="170"/>
    </row>
    <row r="6" spans="1:11" ht="25.5" customHeight="1">
      <c r="A6" s="171"/>
      <c r="B6" s="257" t="s">
        <v>321</v>
      </c>
      <c r="C6" s="83" t="s">
        <v>54</v>
      </c>
      <c r="D6" s="217" t="s">
        <v>63</v>
      </c>
      <c r="E6" s="162" t="s">
        <v>53</v>
      </c>
      <c r="F6" s="31">
        <v>1</v>
      </c>
      <c r="G6" s="84">
        <v>0</v>
      </c>
      <c r="H6" s="126">
        <v>0</v>
      </c>
      <c r="I6" s="122">
        <f aca="true" t="shared" si="0" ref="I6:I37">G6+G6*H6</f>
        <v>0</v>
      </c>
      <c r="J6" s="122">
        <f aca="true" t="shared" si="1" ref="J6:J37">F6*G6</f>
        <v>0</v>
      </c>
      <c r="K6" s="172">
        <f aca="true" t="shared" si="2" ref="K6:K37">F6*I6</f>
        <v>0</v>
      </c>
    </row>
    <row r="7" spans="1:11" ht="15">
      <c r="A7" s="171"/>
      <c r="B7" s="257" t="s">
        <v>338</v>
      </c>
      <c r="C7" s="83" t="s">
        <v>47</v>
      </c>
      <c r="D7" s="217" t="s">
        <v>16</v>
      </c>
      <c r="E7" s="162" t="s">
        <v>193</v>
      </c>
      <c r="F7" s="31">
        <v>1</v>
      </c>
      <c r="G7" s="84">
        <v>0</v>
      </c>
      <c r="H7" s="126">
        <v>0</v>
      </c>
      <c r="I7" s="122">
        <f t="shared" si="0"/>
        <v>0</v>
      </c>
      <c r="J7" s="122">
        <f t="shared" si="1"/>
        <v>0</v>
      </c>
      <c r="K7" s="172">
        <f t="shared" si="2"/>
        <v>0</v>
      </c>
    </row>
    <row r="8" spans="1:11" ht="15">
      <c r="A8" s="169" t="s">
        <v>28</v>
      </c>
      <c r="B8" s="258" t="s">
        <v>330</v>
      </c>
      <c r="C8" s="86" t="s">
        <v>55</v>
      </c>
      <c r="D8" s="218"/>
      <c r="E8" s="33"/>
      <c r="F8" s="26"/>
      <c r="G8" s="87"/>
      <c r="H8" s="125"/>
      <c r="I8" s="163"/>
      <c r="J8" s="163"/>
      <c r="K8" s="170"/>
    </row>
    <row r="9" spans="1:11" ht="15">
      <c r="A9" s="171"/>
      <c r="B9" s="257" t="s">
        <v>322</v>
      </c>
      <c r="C9" s="83" t="s">
        <v>56</v>
      </c>
      <c r="D9" s="83" t="s">
        <v>57</v>
      </c>
      <c r="E9" s="162" t="s">
        <v>58</v>
      </c>
      <c r="F9" s="31">
        <v>3</v>
      </c>
      <c r="G9" s="84">
        <v>0</v>
      </c>
      <c r="H9" s="126">
        <v>0</v>
      </c>
      <c r="I9" s="122">
        <f t="shared" si="0"/>
        <v>0</v>
      </c>
      <c r="J9" s="122">
        <f t="shared" si="1"/>
        <v>0</v>
      </c>
      <c r="K9" s="172">
        <f t="shared" si="2"/>
        <v>0</v>
      </c>
    </row>
    <row r="10" spans="1:11" ht="15">
      <c r="A10" s="171"/>
      <c r="B10" s="257" t="s">
        <v>323</v>
      </c>
      <c r="C10" s="83" t="s">
        <v>32</v>
      </c>
      <c r="D10" s="217" t="s">
        <v>33</v>
      </c>
      <c r="E10" s="162" t="s">
        <v>59</v>
      </c>
      <c r="F10" s="31">
        <v>3</v>
      </c>
      <c r="G10" s="84">
        <v>0</v>
      </c>
      <c r="H10" s="126">
        <v>0</v>
      </c>
      <c r="I10" s="122">
        <f t="shared" si="0"/>
        <v>0</v>
      </c>
      <c r="J10" s="122">
        <f t="shared" si="1"/>
        <v>0</v>
      </c>
      <c r="K10" s="172">
        <f t="shared" si="2"/>
        <v>0</v>
      </c>
    </row>
    <row r="11" spans="1:11" ht="15">
      <c r="A11" s="169" t="s">
        <v>35</v>
      </c>
      <c r="B11" s="258" t="s">
        <v>331</v>
      </c>
      <c r="C11" s="86" t="s">
        <v>36</v>
      </c>
      <c r="D11" s="218" t="s">
        <v>60</v>
      </c>
      <c r="E11" s="33"/>
      <c r="F11" s="26"/>
      <c r="G11" s="87"/>
      <c r="H11" s="127"/>
      <c r="I11" s="163"/>
      <c r="J11" s="163"/>
      <c r="K11" s="170"/>
    </row>
    <row r="12" spans="1:11" ht="15">
      <c r="A12" s="171"/>
      <c r="B12" s="257" t="s">
        <v>342</v>
      </c>
      <c r="C12" s="83" t="s">
        <v>54</v>
      </c>
      <c r="D12" s="217" t="s">
        <v>62</v>
      </c>
      <c r="E12" s="162" t="s">
        <v>61</v>
      </c>
      <c r="F12" s="31">
        <v>1</v>
      </c>
      <c r="G12" s="84">
        <v>0</v>
      </c>
      <c r="H12" s="126">
        <v>0</v>
      </c>
      <c r="I12" s="122">
        <f t="shared" si="0"/>
        <v>0</v>
      </c>
      <c r="J12" s="122">
        <f t="shared" si="1"/>
        <v>0</v>
      </c>
      <c r="K12" s="172">
        <f t="shared" si="2"/>
        <v>0</v>
      </c>
    </row>
    <row r="13" spans="1:11" ht="15">
      <c r="A13" s="171"/>
      <c r="B13" s="257" t="s">
        <v>325</v>
      </c>
      <c r="C13" s="83" t="s">
        <v>47</v>
      </c>
      <c r="D13" s="83" t="s">
        <v>22</v>
      </c>
      <c r="E13" s="162" t="s">
        <v>194</v>
      </c>
      <c r="F13" s="31">
        <v>1</v>
      </c>
      <c r="G13" s="84">
        <v>0</v>
      </c>
      <c r="H13" s="126">
        <v>0</v>
      </c>
      <c r="I13" s="122">
        <f t="shared" si="0"/>
        <v>0</v>
      </c>
      <c r="J13" s="122">
        <f t="shared" si="1"/>
        <v>0</v>
      </c>
      <c r="K13" s="172">
        <f t="shared" si="2"/>
        <v>0</v>
      </c>
    </row>
    <row r="14" spans="1:11" ht="15">
      <c r="A14" s="169" t="s">
        <v>41</v>
      </c>
      <c r="B14" s="258" t="s">
        <v>332</v>
      </c>
      <c r="C14" s="86" t="s">
        <v>64</v>
      </c>
      <c r="D14" s="218" t="s">
        <v>65</v>
      </c>
      <c r="E14" s="33"/>
      <c r="F14" s="26"/>
      <c r="G14" s="87"/>
      <c r="H14" s="127"/>
      <c r="I14" s="163"/>
      <c r="J14" s="163"/>
      <c r="K14" s="170"/>
    </row>
    <row r="15" spans="1:11" ht="15">
      <c r="A15" s="171"/>
      <c r="B15" s="257" t="s">
        <v>326</v>
      </c>
      <c r="C15" s="83" t="s">
        <v>66</v>
      </c>
      <c r="D15" s="217" t="s">
        <v>68</v>
      </c>
      <c r="E15" s="162" t="s">
        <v>67</v>
      </c>
      <c r="F15" s="31">
        <v>2</v>
      </c>
      <c r="G15" s="84">
        <v>0</v>
      </c>
      <c r="H15" s="126">
        <v>0</v>
      </c>
      <c r="I15" s="122">
        <f t="shared" si="0"/>
        <v>0</v>
      </c>
      <c r="J15" s="122">
        <f t="shared" si="1"/>
        <v>0</v>
      </c>
      <c r="K15" s="172">
        <f t="shared" si="2"/>
        <v>0</v>
      </c>
    </row>
    <row r="16" spans="1:11" ht="26.4">
      <c r="A16" s="171"/>
      <c r="B16" s="257" t="s">
        <v>343</v>
      </c>
      <c r="C16" s="83" t="s">
        <v>47</v>
      </c>
      <c r="D16" s="217" t="s">
        <v>69</v>
      </c>
      <c r="E16" s="162" t="s">
        <v>195</v>
      </c>
      <c r="F16" s="31">
        <v>1</v>
      </c>
      <c r="G16" s="84">
        <v>0</v>
      </c>
      <c r="H16" s="126">
        <v>0</v>
      </c>
      <c r="I16" s="122">
        <f t="shared" si="0"/>
        <v>0</v>
      </c>
      <c r="J16" s="122">
        <f t="shared" si="1"/>
        <v>0</v>
      </c>
      <c r="K16" s="172">
        <f t="shared" si="2"/>
        <v>0</v>
      </c>
    </row>
    <row r="17" spans="1:11" ht="15">
      <c r="A17" s="169" t="s">
        <v>43</v>
      </c>
      <c r="B17" s="258" t="s">
        <v>333</v>
      </c>
      <c r="C17" s="86" t="s">
        <v>70</v>
      </c>
      <c r="D17" s="218"/>
      <c r="E17" s="33"/>
      <c r="F17" s="26"/>
      <c r="G17" s="87"/>
      <c r="H17" s="127"/>
      <c r="I17" s="163"/>
      <c r="J17" s="163"/>
      <c r="K17" s="170"/>
    </row>
    <row r="18" spans="1:11" ht="15">
      <c r="A18" s="171"/>
      <c r="B18" s="257" t="s">
        <v>327</v>
      </c>
      <c r="C18" s="83" t="s">
        <v>54</v>
      </c>
      <c r="D18" s="217" t="s">
        <v>71</v>
      </c>
      <c r="E18" s="162" t="s">
        <v>72</v>
      </c>
      <c r="F18" s="31">
        <v>1</v>
      </c>
      <c r="G18" s="84">
        <v>0</v>
      </c>
      <c r="H18" s="126">
        <v>0</v>
      </c>
      <c r="I18" s="122">
        <f t="shared" si="0"/>
        <v>0</v>
      </c>
      <c r="J18" s="122">
        <f t="shared" si="1"/>
        <v>0</v>
      </c>
      <c r="K18" s="172">
        <f t="shared" si="2"/>
        <v>0</v>
      </c>
    </row>
    <row r="19" spans="1:11" ht="15">
      <c r="A19" s="171"/>
      <c r="B19" s="257" t="s">
        <v>328</v>
      </c>
      <c r="C19" s="83" t="s">
        <v>73</v>
      </c>
      <c r="D19" s="217" t="s">
        <v>74</v>
      </c>
      <c r="E19" s="162" t="s">
        <v>75</v>
      </c>
      <c r="F19" s="31">
        <v>1</v>
      </c>
      <c r="G19" s="84">
        <v>0</v>
      </c>
      <c r="H19" s="126">
        <v>0</v>
      </c>
      <c r="I19" s="122">
        <f t="shared" si="0"/>
        <v>0</v>
      </c>
      <c r="J19" s="122">
        <f t="shared" si="1"/>
        <v>0</v>
      </c>
      <c r="K19" s="172">
        <f t="shared" si="2"/>
        <v>0</v>
      </c>
    </row>
    <row r="20" spans="1:11" ht="15">
      <c r="A20" s="169" t="s">
        <v>76</v>
      </c>
      <c r="B20" s="258" t="s">
        <v>334</v>
      </c>
      <c r="C20" s="86" t="s">
        <v>77</v>
      </c>
      <c r="D20" s="218" t="s">
        <v>78</v>
      </c>
      <c r="E20" s="33" t="s">
        <v>79</v>
      </c>
      <c r="F20" s="26">
        <v>2</v>
      </c>
      <c r="G20" s="84">
        <v>0</v>
      </c>
      <c r="H20" s="126">
        <v>0</v>
      </c>
      <c r="I20" s="122">
        <f t="shared" si="0"/>
        <v>0</v>
      </c>
      <c r="J20" s="122">
        <f t="shared" si="1"/>
        <v>0</v>
      </c>
      <c r="K20" s="172">
        <f t="shared" si="2"/>
        <v>0</v>
      </c>
    </row>
    <row r="21" spans="1:11" ht="39.6">
      <c r="A21" s="169" t="s">
        <v>80</v>
      </c>
      <c r="B21" s="258" t="s">
        <v>344</v>
      </c>
      <c r="C21" s="86" t="s">
        <v>81</v>
      </c>
      <c r="D21" s="218" t="s">
        <v>82</v>
      </c>
      <c r="E21" s="33" t="s">
        <v>83</v>
      </c>
      <c r="F21" s="133">
        <v>1</v>
      </c>
      <c r="G21" s="84">
        <v>0</v>
      </c>
      <c r="H21" s="126">
        <v>0</v>
      </c>
      <c r="I21" s="122">
        <f t="shared" si="0"/>
        <v>0</v>
      </c>
      <c r="J21" s="122">
        <f t="shared" si="1"/>
        <v>0</v>
      </c>
      <c r="K21" s="172">
        <f t="shared" si="2"/>
        <v>0</v>
      </c>
    </row>
    <row r="22" spans="1:11" ht="15">
      <c r="A22" s="169" t="s">
        <v>84</v>
      </c>
      <c r="B22" s="258" t="s">
        <v>339</v>
      </c>
      <c r="C22" s="86" t="s">
        <v>55</v>
      </c>
      <c r="D22" s="218"/>
      <c r="E22" s="33"/>
      <c r="F22" s="214"/>
      <c r="G22" s="87"/>
      <c r="H22" s="127"/>
      <c r="I22" s="163"/>
      <c r="J22" s="163"/>
      <c r="K22" s="170"/>
    </row>
    <row r="23" spans="1:11" ht="26.4">
      <c r="A23" s="171"/>
      <c r="B23" s="257" t="s">
        <v>345</v>
      </c>
      <c r="C23" s="83" t="s">
        <v>85</v>
      </c>
      <c r="D23" s="217" t="s">
        <v>42</v>
      </c>
      <c r="E23" s="162" t="s">
        <v>86</v>
      </c>
      <c r="F23" s="31">
        <v>2</v>
      </c>
      <c r="G23" s="84">
        <v>0</v>
      </c>
      <c r="H23" s="126">
        <v>0</v>
      </c>
      <c r="I23" s="122">
        <f t="shared" si="0"/>
        <v>0</v>
      </c>
      <c r="J23" s="122">
        <f t="shared" si="1"/>
        <v>0</v>
      </c>
      <c r="K23" s="172">
        <f t="shared" si="2"/>
        <v>0</v>
      </c>
    </row>
    <row r="24" spans="1:11" ht="15">
      <c r="A24" s="171"/>
      <c r="B24" s="257" t="s">
        <v>346</v>
      </c>
      <c r="C24" s="83" t="s">
        <v>32</v>
      </c>
      <c r="D24" s="83" t="s">
        <v>87</v>
      </c>
      <c r="E24" s="162" t="s">
        <v>88</v>
      </c>
      <c r="F24" s="31">
        <v>2</v>
      </c>
      <c r="G24" s="84">
        <v>0</v>
      </c>
      <c r="H24" s="126">
        <v>0</v>
      </c>
      <c r="I24" s="122">
        <f t="shared" si="0"/>
        <v>0</v>
      </c>
      <c r="J24" s="122">
        <f t="shared" si="1"/>
        <v>0</v>
      </c>
      <c r="K24" s="172">
        <f t="shared" si="2"/>
        <v>0</v>
      </c>
    </row>
    <row r="25" spans="1:11" ht="15">
      <c r="A25" s="169" t="s">
        <v>89</v>
      </c>
      <c r="B25" s="258" t="s">
        <v>340</v>
      </c>
      <c r="C25" s="86" t="s">
        <v>36</v>
      </c>
      <c r="D25" s="86" t="s">
        <v>90</v>
      </c>
      <c r="E25" s="33"/>
      <c r="F25" s="26"/>
      <c r="G25" s="87"/>
      <c r="H25" s="127"/>
      <c r="I25" s="163"/>
      <c r="J25" s="163"/>
      <c r="K25" s="170"/>
    </row>
    <row r="26" spans="1:11" ht="15">
      <c r="A26" s="171"/>
      <c r="B26" s="257" t="s">
        <v>347</v>
      </c>
      <c r="C26" s="83" t="s">
        <v>45</v>
      </c>
      <c r="D26" s="217" t="s">
        <v>91</v>
      </c>
      <c r="E26" s="162" t="s">
        <v>46</v>
      </c>
      <c r="F26" s="31">
        <v>1</v>
      </c>
      <c r="G26" s="84">
        <v>0</v>
      </c>
      <c r="H26" s="126">
        <v>0</v>
      </c>
      <c r="I26" s="122">
        <f t="shared" si="0"/>
        <v>0</v>
      </c>
      <c r="J26" s="122">
        <f t="shared" si="1"/>
        <v>0</v>
      </c>
      <c r="K26" s="172">
        <f t="shared" si="2"/>
        <v>0</v>
      </c>
    </row>
    <row r="27" spans="1:11" ht="15">
      <c r="A27" s="171"/>
      <c r="B27" s="257" t="s">
        <v>348</v>
      </c>
      <c r="C27" s="83" t="s">
        <v>47</v>
      </c>
      <c r="D27" s="217" t="s">
        <v>90</v>
      </c>
      <c r="E27" s="162" t="s">
        <v>194</v>
      </c>
      <c r="F27" s="31">
        <v>1</v>
      </c>
      <c r="G27" s="84">
        <v>0</v>
      </c>
      <c r="H27" s="126">
        <v>0</v>
      </c>
      <c r="I27" s="122">
        <f t="shared" si="0"/>
        <v>0</v>
      </c>
      <c r="J27" s="122">
        <f t="shared" si="1"/>
        <v>0</v>
      </c>
      <c r="K27" s="172">
        <f t="shared" si="2"/>
        <v>0</v>
      </c>
    </row>
    <row r="28" spans="1:11" ht="15">
      <c r="A28" s="169" t="s">
        <v>92</v>
      </c>
      <c r="B28" s="258" t="s">
        <v>341</v>
      </c>
      <c r="C28" s="86" t="s">
        <v>10</v>
      </c>
      <c r="D28" s="218" t="s">
        <v>93</v>
      </c>
      <c r="E28" s="33"/>
      <c r="F28" s="26"/>
      <c r="G28" s="87"/>
      <c r="H28" s="127"/>
      <c r="I28" s="163"/>
      <c r="J28" s="163"/>
      <c r="K28" s="170"/>
    </row>
    <row r="29" spans="1:11" ht="15">
      <c r="A29" s="171"/>
      <c r="B29" s="257" t="s">
        <v>349</v>
      </c>
      <c r="C29" s="83" t="s">
        <v>94</v>
      </c>
      <c r="D29" s="217" t="s">
        <v>14</v>
      </c>
      <c r="E29" s="162" t="s">
        <v>95</v>
      </c>
      <c r="F29" s="31">
        <v>2</v>
      </c>
      <c r="G29" s="84">
        <v>0</v>
      </c>
      <c r="H29" s="126">
        <v>0</v>
      </c>
      <c r="I29" s="122">
        <f t="shared" si="0"/>
        <v>0</v>
      </c>
      <c r="J29" s="122">
        <f t="shared" si="1"/>
        <v>0</v>
      </c>
      <c r="K29" s="172">
        <f t="shared" si="2"/>
        <v>0</v>
      </c>
    </row>
    <row r="30" spans="1:11" ht="15">
      <c r="A30" s="171"/>
      <c r="B30" s="257" t="s">
        <v>350</v>
      </c>
      <c r="C30" s="83" t="s">
        <v>47</v>
      </c>
      <c r="D30" s="217" t="s">
        <v>96</v>
      </c>
      <c r="E30" s="162" t="s">
        <v>194</v>
      </c>
      <c r="F30" s="31">
        <v>1</v>
      </c>
      <c r="G30" s="84">
        <v>0</v>
      </c>
      <c r="H30" s="126">
        <v>0</v>
      </c>
      <c r="I30" s="122">
        <f t="shared" si="0"/>
        <v>0</v>
      </c>
      <c r="J30" s="122">
        <f t="shared" si="1"/>
        <v>0</v>
      </c>
      <c r="K30" s="172">
        <f t="shared" si="2"/>
        <v>0</v>
      </c>
    </row>
    <row r="31" spans="1:11" ht="67.5" customHeight="1">
      <c r="A31" s="169" t="s">
        <v>97</v>
      </c>
      <c r="B31" s="258" t="s">
        <v>352</v>
      </c>
      <c r="C31" s="86" t="s">
        <v>98</v>
      </c>
      <c r="D31" s="86" t="s">
        <v>99</v>
      </c>
      <c r="E31" s="33" t="s">
        <v>307</v>
      </c>
      <c r="F31" s="26">
        <v>4</v>
      </c>
      <c r="G31" s="84">
        <v>0</v>
      </c>
      <c r="H31" s="126">
        <v>0</v>
      </c>
      <c r="I31" s="122">
        <f aca="true" t="shared" si="3" ref="I31:I36">G31+G31*H31</f>
        <v>0</v>
      </c>
      <c r="J31" s="122">
        <f aca="true" t="shared" si="4" ref="J31:J36">F31*G31</f>
        <v>0</v>
      </c>
      <c r="K31" s="172">
        <f aca="true" t="shared" si="5" ref="K31:K36">F31*I31</f>
        <v>0</v>
      </c>
    </row>
    <row r="32" spans="1:11" ht="15">
      <c r="A32" s="171"/>
      <c r="B32" s="257" t="s">
        <v>353</v>
      </c>
      <c r="C32" s="83" t="s">
        <v>100</v>
      </c>
      <c r="D32" s="83" t="s">
        <v>20</v>
      </c>
      <c r="E32" s="162" t="s">
        <v>101</v>
      </c>
      <c r="F32" s="31">
        <v>8</v>
      </c>
      <c r="G32" s="84">
        <v>0</v>
      </c>
      <c r="H32" s="126">
        <v>0</v>
      </c>
      <c r="I32" s="122">
        <f t="shared" si="3"/>
        <v>0</v>
      </c>
      <c r="J32" s="122">
        <f t="shared" si="4"/>
        <v>0</v>
      </c>
      <c r="K32" s="172">
        <f t="shared" si="5"/>
        <v>0</v>
      </c>
    </row>
    <row r="33" spans="1:11" ht="39.6">
      <c r="A33" s="171"/>
      <c r="B33" s="257" t="s">
        <v>354</v>
      </c>
      <c r="C33" s="83" t="s">
        <v>102</v>
      </c>
      <c r="D33" s="83" t="s">
        <v>20</v>
      </c>
      <c r="E33" s="162" t="s">
        <v>295</v>
      </c>
      <c r="F33" s="31">
        <v>4</v>
      </c>
      <c r="G33" s="84">
        <v>0</v>
      </c>
      <c r="H33" s="126">
        <v>0</v>
      </c>
      <c r="I33" s="122">
        <f t="shared" si="3"/>
        <v>0</v>
      </c>
      <c r="J33" s="122">
        <f t="shared" si="4"/>
        <v>0</v>
      </c>
      <c r="K33" s="172">
        <f t="shared" si="5"/>
        <v>0</v>
      </c>
    </row>
    <row r="34" spans="1:11" ht="26.4">
      <c r="A34" s="171"/>
      <c r="B34" s="257" t="s">
        <v>355</v>
      </c>
      <c r="C34" s="83" t="s">
        <v>103</v>
      </c>
      <c r="D34" s="83" t="s">
        <v>24</v>
      </c>
      <c r="E34" s="162" t="s">
        <v>104</v>
      </c>
      <c r="F34" s="31">
        <v>4</v>
      </c>
      <c r="G34" s="84">
        <v>0</v>
      </c>
      <c r="H34" s="126">
        <v>0</v>
      </c>
      <c r="I34" s="122">
        <f t="shared" si="3"/>
        <v>0</v>
      </c>
      <c r="J34" s="122">
        <f t="shared" si="4"/>
        <v>0</v>
      </c>
      <c r="K34" s="172">
        <f t="shared" si="5"/>
        <v>0</v>
      </c>
    </row>
    <row r="35" spans="1:11" ht="15">
      <c r="A35" s="171"/>
      <c r="B35" s="257" t="s">
        <v>356</v>
      </c>
      <c r="C35" s="83" t="s">
        <v>105</v>
      </c>
      <c r="D35" s="83"/>
      <c r="E35" s="162" t="s">
        <v>106</v>
      </c>
      <c r="F35" s="31">
        <v>4</v>
      </c>
      <c r="G35" s="84">
        <v>0</v>
      </c>
      <c r="H35" s="126">
        <v>0</v>
      </c>
      <c r="I35" s="122">
        <f t="shared" si="3"/>
        <v>0</v>
      </c>
      <c r="J35" s="122">
        <f t="shared" si="4"/>
        <v>0</v>
      </c>
      <c r="K35" s="172">
        <f t="shared" si="5"/>
        <v>0</v>
      </c>
    </row>
    <row r="36" spans="1:11" ht="27" customHeight="1">
      <c r="A36" s="171"/>
      <c r="B36" s="257" t="s">
        <v>357</v>
      </c>
      <c r="C36" s="83" t="s">
        <v>107</v>
      </c>
      <c r="D36" s="83" t="s">
        <v>294</v>
      </c>
      <c r="E36" s="162" t="s">
        <v>281</v>
      </c>
      <c r="F36" s="31">
        <v>8</v>
      </c>
      <c r="G36" s="84">
        <v>0</v>
      </c>
      <c r="H36" s="126">
        <v>0</v>
      </c>
      <c r="I36" s="122">
        <f t="shared" si="3"/>
        <v>0</v>
      </c>
      <c r="J36" s="122">
        <f t="shared" si="4"/>
        <v>0</v>
      </c>
      <c r="K36" s="172">
        <f t="shared" si="5"/>
        <v>0</v>
      </c>
    </row>
    <row r="37" spans="1:11" ht="13.8" thickBot="1">
      <c r="A37" s="173" t="s">
        <v>108</v>
      </c>
      <c r="B37" s="262" t="s">
        <v>358</v>
      </c>
      <c r="C37" s="174" t="s">
        <v>81</v>
      </c>
      <c r="D37" s="174" t="s">
        <v>109</v>
      </c>
      <c r="E37" s="175" t="s">
        <v>110</v>
      </c>
      <c r="F37" s="176">
        <v>1</v>
      </c>
      <c r="G37" s="177">
        <v>0</v>
      </c>
      <c r="H37" s="178">
        <v>0</v>
      </c>
      <c r="I37" s="179">
        <f t="shared" si="0"/>
        <v>0</v>
      </c>
      <c r="J37" s="179">
        <f t="shared" si="1"/>
        <v>0</v>
      </c>
      <c r="K37" s="180">
        <f t="shared" si="2"/>
        <v>0</v>
      </c>
    </row>
    <row r="38" spans="1:11" ht="15">
      <c r="A38" s="300" t="s">
        <v>243</v>
      </c>
      <c r="B38" s="301"/>
      <c r="C38" s="301"/>
      <c r="D38" s="167"/>
      <c r="E38" s="216"/>
      <c r="F38" s="167"/>
      <c r="G38" s="185"/>
      <c r="H38" s="186"/>
      <c r="I38" s="187"/>
      <c r="J38" s="187"/>
      <c r="K38" s="188"/>
    </row>
    <row r="39" spans="1:11" ht="25.95" customHeight="1">
      <c r="A39" s="277" t="s">
        <v>244</v>
      </c>
      <c r="B39" s="278"/>
      <c r="C39" s="278"/>
      <c r="D39" s="155"/>
      <c r="E39" s="220"/>
      <c r="F39" s="155">
        <v>1</v>
      </c>
      <c r="G39" s="84">
        <v>0</v>
      </c>
      <c r="H39" s="97">
        <v>0</v>
      </c>
      <c r="I39" s="110">
        <f aca="true" t="shared" si="6" ref="I39:I41">G39+G39*H39</f>
        <v>0</v>
      </c>
      <c r="J39" s="110">
        <f aca="true" t="shared" si="7" ref="J39:J41">F39*G39</f>
        <v>0</v>
      </c>
      <c r="K39" s="189">
        <f aca="true" t="shared" si="8" ref="K39:K41">F39*I39</f>
        <v>0</v>
      </c>
    </row>
    <row r="40" spans="1:11" ht="15" customHeight="1">
      <c r="A40" s="277" t="s">
        <v>241</v>
      </c>
      <c r="B40" s="278"/>
      <c r="C40" s="278"/>
      <c r="D40" s="155"/>
      <c r="E40" s="220"/>
      <c r="F40" s="155">
        <v>1</v>
      </c>
      <c r="G40" s="84">
        <v>0</v>
      </c>
      <c r="H40" s="97">
        <v>0</v>
      </c>
      <c r="I40" s="110">
        <f t="shared" si="6"/>
        <v>0</v>
      </c>
      <c r="J40" s="110">
        <f t="shared" si="7"/>
        <v>0</v>
      </c>
      <c r="K40" s="189">
        <f t="shared" si="8"/>
        <v>0</v>
      </c>
    </row>
    <row r="41" spans="1:11" ht="15" customHeight="1" thickBot="1">
      <c r="A41" s="279" t="s">
        <v>242</v>
      </c>
      <c r="B41" s="280"/>
      <c r="C41" s="280"/>
      <c r="D41" s="195"/>
      <c r="E41" s="221"/>
      <c r="F41" s="195">
        <v>1</v>
      </c>
      <c r="G41" s="177">
        <v>0</v>
      </c>
      <c r="H41" s="191">
        <v>0</v>
      </c>
      <c r="I41" s="192">
        <f t="shared" si="6"/>
        <v>0</v>
      </c>
      <c r="J41" s="192">
        <f t="shared" si="7"/>
        <v>0</v>
      </c>
      <c r="K41" s="193">
        <f t="shared" si="8"/>
        <v>0</v>
      </c>
    </row>
    <row r="42" spans="1:11" ht="15" customHeight="1">
      <c r="A42" s="98"/>
      <c r="B42" s="260"/>
      <c r="C42" s="38"/>
      <c r="D42" s="38"/>
      <c r="E42" s="37"/>
      <c r="F42" s="38"/>
      <c r="G42" s="128"/>
      <c r="H42" s="99"/>
      <c r="I42" s="129"/>
      <c r="J42" s="130"/>
      <c r="K42" s="130"/>
    </row>
    <row r="43" spans="1:11" ht="15" customHeight="1" thickBot="1">
      <c r="A43" s="302" t="s">
        <v>220</v>
      </c>
      <c r="B43" s="302"/>
      <c r="C43" s="302"/>
      <c r="D43" s="302"/>
      <c r="E43" s="302"/>
      <c r="F43" s="302"/>
      <c r="G43" s="302"/>
      <c r="H43" s="302"/>
      <c r="I43" s="302"/>
      <c r="J43" s="302"/>
      <c r="K43" s="302"/>
    </row>
    <row r="44" spans="1:11" ht="15" customHeight="1">
      <c r="A44" s="296" t="s">
        <v>183</v>
      </c>
      <c r="B44" s="297"/>
      <c r="C44" s="297"/>
      <c r="D44" s="298"/>
      <c r="E44" s="99"/>
      <c r="F44" s="129"/>
      <c r="G44" s="100"/>
      <c r="H44" s="130"/>
      <c r="I44" s="130"/>
      <c r="J44" s="42"/>
      <c r="K44" s="85"/>
    </row>
    <row r="45" spans="1:11" ht="15" customHeight="1">
      <c r="A45" s="281" t="s">
        <v>184</v>
      </c>
      <c r="B45" s="282"/>
      <c r="C45" s="282"/>
      <c r="D45" s="283"/>
      <c r="E45" s="99"/>
      <c r="F45" s="129"/>
      <c r="G45" s="100"/>
      <c r="H45" s="130"/>
      <c r="I45" s="130"/>
      <c r="J45" s="42"/>
      <c r="K45" s="85"/>
    </row>
    <row r="46" spans="1:11" ht="15" customHeight="1">
      <c r="A46" s="281" t="s">
        <v>185</v>
      </c>
      <c r="B46" s="282"/>
      <c r="C46" s="282"/>
      <c r="D46" s="283"/>
      <c r="E46" s="99"/>
      <c r="F46" s="129"/>
      <c r="G46" s="100"/>
      <c r="H46" s="130"/>
      <c r="I46" s="130"/>
      <c r="J46" s="42"/>
      <c r="K46" s="85"/>
    </row>
    <row r="47" spans="1:11" ht="15" customHeight="1">
      <c r="A47" s="281" t="s">
        <v>186</v>
      </c>
      <c r="B47" s="282"/>
      <c r="C47" s="282"/>
      <c r="D47" s="283"/>
      <c r="E47" s="99"/>
      <c r="F47" s="129"/>
      <c r="G47" s="100"/>
      <c r="H47" s="130"/>
      <c r="I47" s="130"/>
      <c r="J47" s="42"/>
      <c r="K47" s="85"/>
    </row>
    <row r="48" spans="1:11" ht="31.5" customHeight="1">
      <c r="A48" s="281" t="s">
        <v>187</v>
      </c>
      <c r="B48" s="282"/>
      <c r="C48" s="282"/>
      <c r="D48" s="283"/>
      <c r="E48" s="99"/>
      <c r="F48" s="129"/>
      <c r="G48" s="100"/>
      <c r="H48" s="130"/>
      <c r="I48" s="130"/>
      <c r="J48" s="42"/>
      <c r="K48" s="85"/>
    </row>
    <row r="49" spans="1:11" ht="49.5" customHeight="1">
      <c r="A49" s="281" t="s">
        <v>188</v>
      </c>
      <c r="B49" s="282"/>
      <c r="C49" s="282"/>
      <c r="D49" s="283"/>
      <c r="E49" s="99"/>
      <c r="F49" s="129"/>
      <c r="G49" s="100"/>
      <c r="H49" s="130"/>
      <c r="I49" s="130"/>
      <c r="J49" s="42"/>
      <c r="K49" s="85"/>
    </row>
    <row r="50" spans="1:11" ht="15" customHeight="1">
      <c r="A50" s="281" t="s">
        <v>190</v>
      </c>
      <c r="B50" s="282"/>
      <c r="C50" s="282"/>
      <c r="D50" s="283"/>
      <c r="E50" s="99"/>
      <c r="F50" s="129"/>
      <c r="G50" s="100"/>
      <c r="H50" s="130"/>
      <c r="I50" s="130"/>
      <c r="J50" s="42"/>
      <c r="K50" s="85"/>
    </row>
    <row r="51" spans="1:11" ht="15" customHeight="1">
      <c r="A51" s="281" t="s">
        <v>189</v>
      </c>
      <c r="B51" s="282"/>
      <c r="C51" s="282"/>
      <c r="D51" s="283"/>
      <c r="E51" s="99"/>
      <c r="F51" s="129"/>
      <c r="G51" s="100"/>
      <c r="H51" s="130"/>
      <c r="I51" s="130"/>
      <c r="J51" s="42"/>
      <c r="K51" s="85"/>
    </row>
    <row r="52" spans="1:11" ht="34.2" customHeight="1">
      <c r="A52" s="281" t="s">
        <v>196</v>
      </c>
      <c r="B52" s="282"/>
      <c r="C52" s="282"/>
      <c r="D52" s="283"/>
      <c r="E52" s="99"/>
      <c r="F52" s="129"/>
      <c r="G52" s="100"/>
      <c r="H52" s="130"/>
      <c r="I52" s="130"/>
      <c r="J52" s="42"/>
      <c r="K52" s="85"/>
    </row>
    <row r="53" spans="1:11" ht="56.4" customHeight="1">
      <c r="A53" s="281" t="s">
        <v>197</v>
      </c>
      <c r="B53" s="282"/>
      <c r="C53" s="282"/>
      <c r="D53" s="283"/>
      <c r="E53" s="99"/>
      <c r="F53" s="129"/>
      <c r="G53" s="100"/>
      <c r="H53" s="130"/>
      <c r="I53" s="130"/>
      <c r="J53" s="42"/>
      <c r="K53" s="85"/>
    </row>
    <row r="54" spans="1:11" ht="33.6" customHeight="1">
      <c r="A54" s="281" t="s">
        <v>198</v>
      </c>
      <c r="B54" s="282"/>
      <c r="C54" s="282"/>
      <c r="D54" s="283"/>
      <c r="E54" s="99"/>
      <c r="F54" s="129"/>
      <c r="G54" s="100"/>
      <c r="H54" s="130"/>
      <c r="I54" s="130"/>
      <c r="J54" s="42"/>
      <c r="K54" s="85"/>
    </row>
    <row r="55" spans="1:11" ht="40.2" customHeight="1">
      <c r="A55" s="281" t="s">
        <v>199</v>
      </c>
      <c r="B55" s="282"/>
      <c r="C55" s="282"/>
      <c r="D55" s="283"/>
      <c r="E55" s="99"/>
      <c r="F55" s="129"/>
      <c r="G55" s="100"/>
      <c r="H55" s="130"/>
      <c r="I55" s="130"/>
      <c r="J55" s="42"/>
      <c r="K55" s="85"/>
    </row>
    <row r="56" spans="1:11" ht="17.25" customHeight="1">
      <c r="A56" s="275" t="s">
        <v>282</v>
      </c>
      <c r="B56" s="275"/>
      <c r="C56" s="275"/>
      <c r="D56" s="275"/>
      <c r="E56" s="99"/>
      <c r="F56" s="129"/>
      <c r="G56" s="100"/>
      <c r="H56" s="130"/>
      <c r="I56" s="130"/>
      <c r="J56" s="42"/>
      <c r="K56" s="85"/>
    </row>
    <row r="57" spans="1:11" ht="16.95" customHeight="1" thickBot="1">
      <c r="A57" s="286" t="s">
        <v>182</v>
      </c>
      <c r="B57" s="287"/>
      <c r="C57" s="287"/>
      <c r="D57" s="288"/>
      <c r="F57" s="48"/>
      <c r="G57" s="102"/>
      <c r="H57" s="85"/>
      <c r="I57" s="85"/>
      <c r="J57" s="85"/>
      <c r="K57" s="85"/>
    </row>
    <row r="58" spans="1:11" ht="13.8" thickBot="1">
      <c r="A58" s="211"/>
      <c r="B58" s="263"/>
      <c r="C58" s="37"/>
      <c r="D58" s="37"/>
      <c r="F58" s="48"/>
      <c r="G58" s="102"/>
      <c r="H58" s="85"/>
      <c r="I58" s="85"/>
      <c r="J58" s="85"/>
      <c r="K58" s="85"/>
    </row>
    <row r="59" spans="1:11" ht="16.2" thickBot="1">
      <c r="A59" s="289" t="s">
        <v>225</v>
      </c>
      <c r="B59" s="290"/>
      <c r="C59" s="290"/>
      <c r="D59" s="291"/>
      <c r="E59" s="140"/>
      <c r="F59" s="104"/>
      <c r="G59" s="105"/>
      <c r="H59" s="106"/>
      <c r="I59" s="106"/>
      <c r="J59" s="284">
        <f>SUM(J4:J41)</f>
        <v>0</v>
      </c>
      <c r="K59" s="285"/>
    </row>
    <row r="60" spans="1:11" ht="16.5" customHeight="1" thickBot="1">
      <c r="A60" s="292" t="s">
        <v>226</v>
      </c>
      <c r="B60" s="293"/>
      <c r="C60" s="293"/>
      <c r="D60" s="294"/>
      <c r="E60" s="44"/>
      <c r="F60" s="107"/>
      <c r="G60" s="108"/>
      <c r="H60" s="109"/>
      <c r="I60" s="109"/>
      <c r="J60" s="284">
        <f>SUM(K4:K41)</f>
        <v>0</v>
      </c>
      <c r="K60" s="285"/>
    </row>
    <row r="61" spans="1:11" ht="16.5" customHeight="1">
      <c r="A61" s="4"/>
      <c r="B61" s="4"/>
      <c r="C61" s="5"/>
      <c r="D61" s="5"/>
      <c r="E61" s="116"/>
      <c r="F61" s="117"/>
      <c r="G61" s="131"/>
      <c r="H61" s="132"/>
      <c r="I61" s="132"/>
      <c r="J61" s="132"/>
      <c r="K61" s="132"/>
    </row>
    <row r="62" spans="1:11" ht="15">
      <c r="A62" s="103"/>
      <c r="B62" s="103"/>
      <c r="C62" s="223"/>
      <c r="D62" s="117"/>
      <c r="E62" s="116"/>
      <c r="F62" s="117"/>
      <c r="G62" s="131"/>
      <c r="H62" s="132"/>
      <c r="I62" s="132"/>
      <c r="J62" s="132"/>
      <c r="K62" s="132"/>
    </row>
    <row r="63" ht="15">
      <c r="C63" s="145"/>
    </row>
    <row r="64" ht="15">
      <c r="C64" s="145"/>
    </row>
  </sheetData>
  <protectedRanges>
    <protectedRange sqref="G4:K37" name="Oblast1"/>
    <protectedRange sqref="G38:G41" name="Oblast1_1"/>
    <protectedRange sqref="H38:H41" name="Oblast1_2"/>
    <protectedRange sqref="I38:I41" name="Oblast1_3"/>
    <protectedRange sqref="J38:J41" name="Oblast1_4"/>
    <protectedRange sqref="K38:K41" name="Oblast1_5"/>
  </protectedRanges>
  <mergeCells count="24">
    <mergeCell ref="J59:K59"/>
    <mergeCell ref="J60:K60"/>
    <mergeCell ref="A56:D56"/>
    <mergeCell ref="A2:K2"/>
    <mergeCell ref="A44:D44"/>
    <mergeCell ref="A45:D45"/>
    <mergeCell ref="A46:D46"/>
    <mergeCell ref="A47:D47"/>
    <mergeCell ref="A43:K43"/>
    <mergeCell ref="A38:C38"/>
    <mergeCell ref="A39:C39"/>
    <mergeCell ref="A40:C40"/>
    <mergeCell ref="A41:C41"/>
    <mergeCell ref="A59:D59"/>
    <mergeCell ref="A60:D60"/>
    <mergeCell ref="A53:D53"/>
    <mergeCell ref="A55:D55"/>
    <mergeCell ref="A57:D57"/>
    <mergeCell ref="A54:D54"/>
    <mergeCell ref="A48:D48"/>
    <mergeCell ref="A49:D49"/>
    <mergeCell ref="A50:D50"/>
    <mergeCell ref="A51:D51"/>
    <mergeCell ref="A52:D52"/>
  </mergeCells>
  <printOptions horizontalCentered="1"/>
  <pageMargins left="0.5118110236220472" right="0.31496062992125984" top="0.5905511811023623" bottom="0.5905511811023623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6"/>
  <sheetViews>
    <sheetView zoomScale="85" zoomScaleNormal="85" workbookViewId="0" topLeftCell="A37">
      <selection activeCell="D3" sqref="D3"/>
    </sheetView>
  </sheetViews>
  <sheetFormatPr defaultColWidth="9.140625" defaultRowHeight="15"/>
  <cols>
    <col min="1" max="1" width="9.00390625" style="9" customWidth="1"/>
    <col min="2" max="2" width="8.7109375" style="9" customWidth="1"/>
    <col min="3" max="3" width="34.8515625" style="10" customWidth="1"/>
    <col min="4" max="4" width="13.8515625" style="11" customWidth="1"/>
    <col min="5" max="5" width="54.57421875" style="8" customWidth="1"/>
    <col min="6" max="6" width="7.57421875" style="10" customWidth="1"/>
    <col min="7" max="7" width="16.28125" style="7" customWidth="1"/>
    <col min="8" max="8" width="9.28125" style="7" customWidth="1"/>
    <col min="9" max="9" width="16.8515625" style="7" customWidth="1"/>
    <col min="10" max="10" width="17.421875" style="7" customWidth="1"/>
    <col min="11" max="11" width="21.00390625" style="7" customWidth="1"/>
    <col min="12" max="12" width="13.8515625" style="2" hidden="1" customWidth="1"/>
    <col min="13" max="16384" width="9.140625" style="7" customWidth="1"/>
  </cols>
  <sheetData>
    <row r="1" spans="1:12" ht="31.95" customHeight="1" thickBot="1">
      <c r="A1" s="20" t="s">
        <v>308</v>
      </c>
      <c r="B1" s="20"/>
      <c r="C1" s="17" t="s">
        <v>301</v>
      </c>
      <c r="D1" s="18"/>
      <c r="E1" s="246"/>
      <c r="F1" s="247"/>
      <c r="G1" s="19"/>
      <c r="H1" s="19"/>
      <c r="I1" s="19"/>
      <c r="J1" s="19"/>
      <c r="K1" s="19"/>
      <c r="L1" s="1"/>
    </row>
    <row r="2" spans="1:12" ht="33" customHeight="1" thickBot="1">
      <c r="A2" s="303" t="s">
        <v>310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1"/>
    </row>
    <row r="3" spans="1:12" s="226" customFormat="1" ht="62.4" customHeight="1" thickBot="1">
      <c r="A3" s="94" t="s">
        <v>0</v>
      </c>
      <c r="B3" s="94" t="s">
        <v>315</v>
      </c>
      <c r="C3" s="95" t="s">
        <v>289</v>
      </c>
      <c r="D3" s="95" t="s">
        <v>407</v>
      </c>
      <c r="E3" s="96" t="s">
        <v>288</v>
      </c>
      <c r="F3" s="95" t="s">
        <v>286</v>
      </c>
      <c r="G3" s="95" t="s">
        <v>1</v>
      </c>
      <c r="H3" s="95" t="s">
        <v>219</v>
      </c>
      <c r="I3" s="95" t="s">
        <v>2</v>
      </c>
      <c r="J3" s="95" t="s">
        <v>3</v>
      </c>
      <c r="K3" s="95" t="s">
        <v>4</v>
      </c>
      <c r="L3" s="225" t="s">
        <v>5</v>
      </c>
    </row>
    <row r="4" spans="1:12" s="23" customFormat="1" ht="13.2">
      <c r="A4" s="24" t="s">
        <v>28</v>
      </c>
      <c r="B4" s="264" t="s">
        <v>330</v>
      </c>
      <c r="C4" s="244" t="s">
        <v>111</v>
      </c>
      <c r="D4" s="252" t="s">
        <v>154</v>
      </c>
      <c r="E4" s="25"/>
      <c r="F4" s="114"/>
      <c r="G4" s="228"/>
      <c r="H4" s="228"/>
      <c r="I4" s="229"/>
      <c r="J4" s="230"/>
      <c r="K4" s="230"/>
      <c r="L4" s="231" t="s">
        <v>6</v>
      </c>
    </row>
    <row r="5" spans="1:12" s="23" customFormat="1" ht="13.2">
      <c r="A5" s="232"/>
      <c r="B5" s="265" t="s">
        <v>322</v>
      </c>
      <c r="C5" s="137" t="s">
        <v>158</v>
      </c>
      <c r="D5" s="233" t="s">
        <v>120</v>
      </c>
      <c r="E5" s="30" t="s">
        <v>156</v>
      </c>
      <c r="F5" s="31">
        <v>1</v>
      </c>
      <c r="G5" s="32">
        <v>0</v>
      </c>
      <c r="H5" s="15">
        <v>0</v>
      </c>
      <c r="I5" s="16">
        <f>G5+G5*H5</f>
        <v>0</v>
      </c>
      <c r="J5" s="16">
        <f>F5*G5</f>
        <v>0</v>
      </c>
      <c r="K5" s="16">
        <f>F5*I5</f>
        <v>0</v>
      </c>
      <c r="L5" s="231" t="s">
        <v>7</v>
      </c>
    </row>
    <row r="6" spans="1:12" s="23" customFormat="1" ht="36" customHeight="1">
      <c r="A6" s="232"/>
      <c r="B6" s="265" t="s">
        <v>323</v>
      </c>
      <c r="C6" s="137" t="s">
        <v>155</v>
      </c>
      <c r="D6" s="233" t="s">
        <v>120</v>
      </c>
      <c r="E6" s="138" t="s">
        <v>157</v>
      </c>
      <c r="F6" s="31">
        <v>1</v>
      </c>
      <c r="G6" s="32">
        <v>0</v>
      </c>
      <c r="H6" s="15">
        <v>0</v>
      </c>
      <c r="I6" s="16">
        <f aca="true" t="shared" si="0" ref="I6:I42">G6+G6*H6</f>
        <v>0</v>
      </c>
      <c r="J6" s="16">
        <f aca="true" t="shared" si="1" ref="J6:J42">F6*G6</f>
        <v>0</v>
      </c>
      <c r="K6" s="16">
        <f aca="true" t="shared" si="2" ref="K6:K42">F6*I6</f>
        <v>0</v>
      </c>
      <c r="L6" s="234" t="s">
        <v>8</v>
      </c>
    </row>
    <row r="7" spans="1:12" s="23" customFormat="1" ht="13.2">
      <c r="A7" s="232"/>
      <c r="B7" s="265" t="s">
        <v>359</v>
      </c>
      <c r="C7" s="137" t="s">
        <v>158</v>
      </c>
      <c r="D7" s="233" t="s">
        <v>120</v>
      </c>
      <c r="E7" s="138" t="s">
        <v>156</v>
      </c>
      <c r="F7" s="31">
        <v>1</v>
      </c>
      <c r="G7" s="32">
        <v>0</v>
      </c>
      <c r="H7" s="15">
        <v>0</v>
      </c>
      <c r="I7" s="16">
        <f t="shared" si="0"/>
        <v>0</v>
      </c>
      <c r="J7" s="16">
        <f t="shared" si="1"/>
        <v>0</v>
      </c>
      <c r="K7" s="16">
        <f t="shared" si="2"/>
        <v>0</v>
      </c>
      <c r="L7" s="234"/>
    </row>
    <row r="8" spans="1:12" s="23" customFormat="1" ht="13.2">
      <c r="A8" s="232"/>
      <c r="B8" s="265" t="s">
        <v>360</v>
      </c>
      <c r="C8" s="137" t="s">
        <v>155</v>
      </c>
      <c r="D8" s="233" t="s">
        <v>120</v>
      </c>
      <c r="E8" s="138" t="s">
        <v>157</v>
      </c>
      <c r="F8" s="31">
        <v>1</v>
      </c>
      <c r="G8" s="32">
        <v>0</v>
      </c>
      <c r="H8" s="15">
        <v>0</v>
      </c>
      <c r="I8" s="16">
        <f t="shared" si="0"/>
        <v>0</v>
      </c>
      <c r="J8" s="16">
        <f t="shared" si="1"/>
        <v>0</v>
      </c>
      <c r="K8" s="16">
        <f t="shared" si="2"/>
        <v>0</v>
      </c>
      <c r="L8" s="234"/>
    </row>
    <row r="9" spans="1:12" s="23" customFormat="1" ht="13.2">
      <c r="A9" s="232"/>
      <c r="B9" s="265" t="s">
        <v>361</v>
      </c>
      <c r="C9" s="137" t="s">
        <v>159</v>
      </c>
      <c r="D9" s="233" t="s">
        <v>246</v>
      </c>
      <c r="E9" s="138"/>
      <c r="F9" s="31">
        <v>1</v>
      </c>
      <c r="G9" s="32">
        <v>0</v>
      </c>
      <c r="H9" s="15">
        <v>0</v>
      </c>
      <c r="I9" s="16">
        <f t="shared" si="0"/>
        <v>0</v>
      </c>
      <c r="J9" s="16">
        <f t="shared" si="1"/>
        <v>0</v>
      </c>
      <c r="K9" s="16">
        <f t="shared" si="2"/>
        <v>0</v>
      </c>
      <c r="L9" s="234"/>
    </row>
    <row r="10" spans="1:12" s="23" customFormat="1" ht="13.2">
      <c r="A10" s="232"/>
      <c r="B10" s="265" t="s">
        <v>362</v>
      </c>
      <c r="C10" s="137" t="s">
        <v>158</v>
      </c>
      <c r="D10" s="233" t="s">
        <v>118</v>
      </c>
      <c r="E10" s="138" t="s">
        <v>160</v>
      </c>
      <c r="F10" s="31">
        <v>1</v>
      </c>
      <c r="G10" s="32">
        <v>0</v>
      </c>
      <c r="H10" s="15">
        <v>0</v>
      </c>
      <c r="I10" s="16">
        <f t="shared" si="0"/>
        <v>0</v>
      </c>
      <c r="J10" s="16">
        <f t="shared" si="1"/>
        <v>0</v>
      </c>
      <c r="K10" s="16">
        <f t="shared" si="2"/>
        <v>0</v>
      </c>
      <c r="L10" s="234"/>
    </row>
    <row r="11" spans="1:12" s="23" customFormat="1" ht="13.2">
      <c r="A11" s="232"/>
      <c r="B11" s="265" t="s">
        <v>363</v>
      </c>
      <c r="C11" s="137" t="s">
        <v>155</v>
      </c>
      <c r="D11" s="233" t="s">
        <v>118</v>
      </c>
      <c r="E11" s="138" t="s">
        <v>157</v>
      </c>
      <c r="F11" s="31">
        <v>2</v>
      </c>
      <c r="G11" s="32">
        <v>0</v>
      </c>
      <c r="H11" s="15">
        <v>0</v>
      </c>
      <c r="I11" s="16">
        <f t="shared" si="0"/>
        <v>0</v>
      </c>
      <c r="J11" s="16">
        <f t="shared" si="1"/>
        <v>0</v>
      </c>
      <c r="K11" s="16">
        <f t="shared" si="2"/>
        <v>0</v>
      </c>
      <c r="L11" s="234"/>
    </row>
    <row r="12" spans="1:12" s="23" customFormat="1" ht="13.2">
      <c r="A12" s="232"/>
      <c r="B12" s="265" t="s">
        <v>364</v>
      </c>
      <c r="C12" s="137" t="s">
        <v>47</v>
      </c>
      <c r="D12" s="233" t="s">
        <v>273</v>
      </c>
      <c r="E12" s="138" t="s">
        <v>161</v>
      </c>
      <c r="F12" s="31">
        <v>1</v>
      </c>
      <c r="G12" s="32">
        <v>0</v>
      </c>
      <c r="H12" s="15">
        <v>0</v>
      </c>
      <c r="I12" s="16">
        <f t="shared" si="0"/>
        <v>0</v>
      </c>
      <c r="J12" s="16">
        <f t="shared" si="1"/>
        <v>0</v>
      </c>
      <c r="K12" s="16">
        <f t="shared" si="2"/>
        <v>0</v>
      </c>
      <c r="L12" s="234"/>
    </row>
    <row r="13" spans="1:12" s="23" customFormat="1" ht="13.2">
      <c r="A13" s="235" t="s">
        <v>162</v>
      </c>
      <c r="B13" s="266" t="s">
        <v>365</v>
      </c>
      <c r="C13" s="139" t="s">
        <v>77</v>
      </c>
      <c r="D13" s="236" t="s">
        <v>163</v>
      </c>
      <c r="E13" s="214" t="s">
        <v>164</v>
      </c>
      <c r="F13" s="26">
        <v>2</v>
      </c>
      <c r="G13" s="32">
        <v>0</v>
      </c>
      <c r="H13" s="15">
        <v>0</v>
      </c>
      <c r="I13" s="16">
        <f t="shared" si="0"/>
        <v>0</v>
      </c>
      <c r="J13" s="16">
        <f t="shared" si="1"/>
        <v>0</v>
      </c>
      <c r="K13" s="16">
        <f t="shared" si="2"/>
        <v>0</v>
      </c>
      <c r="L13" s="234"/>
    </row>
    <row r="14" spans="1:12" s="23" customFormat="1" ht="13.2">
      <c r="A14" s="235" t="s">
        <v>35</v>
      </c>
      <c r="B14" s="266" t="s">
        <v>331</v>
      </c>
      <c r="C14" s="139" t="s">
        <v>111</v>
      </c>
      <c r="D14" s="236" t="s">
        <v>247</v>
      </c>
      <c r="E14" s="139" t="s">
        <v>283</v>
      </c>
      <c r="F14" s="26"/>
      <c r="G14" s="34"/>
      <c r="H14" s="34"/>
      <c r="I14" s="21"/>
      <c r="J14" s="21"/>
      <c r="K14" s="21"/>
      <c r="L14" s="234"/>
    </row>
    <row r="15" spans="1:12" s="23" customFormat="1" ht="26.4">
      <c r="A15" s="232"/>
      <c r="B15" s="265" t="s">
        <v>342</v>
      </c>
      <c r="C15" s="137" t="s">
        <v>158</v>
      </c>
      <c r="D15" s="233" t="s">
        <v>170</v>
      </c>
      <c r="E15" s="138" t="s">
        <v>165</v>
      </c>
      <c r="F15" s="31">
        <v>1</v>
      </c>
      <c r="G15" s="32">
        <v>0</v>
      </c>
      <c r="H15" s="15">
        <v>0</v>
      </c>
      <c r="I15" s="16">
        <f t="shared" si="0"/>
        <v>0</v>
      </c>
      <c r="J15" s="16">
        <f t="shared" si="1"/>
        <v>0</v>
      </c>
      <c r="K15" s="16">
        <f t="shared" si="2"/>
        <v>0</v>
      </c>
      <c r="L15" s="234"/>
    </row>
    <row r="16" spans="1:12" s="23" customFormat="1" ht="26.4">
      <c r="A16" s="232"/>
      <c r="B16" s="265" t="s">
        <v>325</v>
      </c>
      <c r="C16" s="137" t="s">
        <v>158</v>
      </c>
      <c r="D16" s="233" t="s">
        <v>170</v>
      </c>
      <c r="E16" s="138" t="s">
        <v>165</v>
      </c>
      <c r="F16" s="31">
        <v>1</v>
      </c>
      <c r="G16" s="32">
        <v>0</v>
      </c>
      <c r="H16" s="15">
        <v>0</v>
      </c>
      <c r="I16" s="16">
        <f t="shared" si="0"/>
        <v>0</v>
      </c>
      <c r="J16" s="16">
        <f t="shared" si="1"/>
        <v>0</v>
      </c>
      <c r="K16" s="16">
        <f t="shared" si="2"/>
        <v>0</v>
      </c>
      <c r="L16" s="234"/>
    </row>
    <row r="17" spans="1:12" s="23" customFormat="1" ht="13.2">
      <c r="A17" s="232"/>
      <c r="B17" s="265" t="s">
        <v>366</v>
      </c>
      <c r="C17" s="137" t="s">
        <v>47</v>
      </c>
      <c r="D17" s="233" t="s">
        <v>274</v>
      </c>
      <c r="E17" s="138" t="s">
        <v>201</v>
      </c>
      <c r="F17" s="31">
        <v>1</v>
      </c>
      <c r="G17" s="32">
        <v>0</v>
      </c>
      <c r="H17" s="15">
        <v>0</v>
      </c>
      <c r="I17" s="16">
        <f t="shared" si="0"/>
        <v>0</v>
      </c>
      <c r="J17" s="16">
        <f t="shared" si="1"/>
        <v>0</v>
      </c>
      <c r="K17" s="16">
        <f t="shared" si="2"/>
        <v>0</v>
      </c>
      <c r="L17" s="234"/>
    </row>
    <row r="18" spans="1:12" s="23" customFormat="1" ht="13.2">
      <c r="A18" s="235" t="s">
        <v>166</v>
      </c>
      <c r="B18" s="266" t="s">
        <v>367</v>
      </c>
      <c r="C18" s="139" t="s">
        <v>167</v>
      </c>
      <c r="D18" s="236" t="s">
        <v>163</v>
      </c>
      <c r="E18" s="33" t="s">
        <v>168</v>
      </c>
      <c r="F18" s="26">
        <v>1</v>
      </c>
      <c r="G18" s="32">
        <v>0</v>
      </c>
      <c r="H18" s="15">
        <v>0</v>
      </c>
      <c r="I18" s="16">
        <f t="shared" si="0"/>
        <v>0</v>
      </c>
      <c r="J18" s="16">
        <f t="shared" si="1"/>
        <v>0</v>
      </c>
      <c r="K18" s="16">
        <f t="shared" si="2"/>
        <v>0</v>
      </c>
      <c r="L18" s="234"/>
    </row>
    <row r="19" spans="1:12" s="23" customFormat="1" ht="13.2">
      <c r="A19" s="235" t="s">
        <v>41</v>
      </c>
      <c r="B19" s="266" t="s">
        <v>332</v>
      </c>
      <c r="C19" s="139" t="s">
        <v>111</v>
      </c>
      <c r="D19" s="236" t="s">
        <v>248</v>
      </c>
      <c r="E19" s="33"/>
      <c r="F19" s="26"/>
      <c r="G19" s="34"/>
      <c r="H19" s="34"/>
      <c r="I19" s="21"/>
      <c r="J19" s="21"/>
      <c r="K19" s="21"/>
      <c r="L19" s="234"/>
    </row>
    <row r="20" spans="1:12" s="23" customFormat="1" ht="26.4">
      <c r="A20" s="232"/>
      <c r="B20" s="265" t="s">
        <v>326</v>
      </c>
      <c r="C20" s="137" t="s">
        <v>158</v>
      </c>
      <c r="D20" s="233" t="s">
        <v>170</v>
      </c>
      <c r="E20" s="138" t="s">
        <v>165</v>
      </c>
      <c r="F20" s="248">
        <v>1</v>
      </c>
      <c r="G20" s="32">
        <v>0</v>
      </c>
      <c r="H20" s="15">
        <v>0</v>
      </c>
      <c r="I20" s="16">
        <f t="shared" si="0"/>
        <v>0</v>
      </c>
      <c r="J20" s="16">
        <f t="shared" si="1"/>
        <v>0</v>
      </c>
      <c r="K20" s="16">
        <f t="shared" si="2"/>
        <v>0</v>
      </c>
      <c r="L20" s="234"/>
    </row>
    <row r="21" spans="1:12" s="23" customFormat="1" ht="13.2">
      <c r="A21" s="232"/>
      <c r="B21" s="265" t="s">
        <v>343</v>
      </c>
      <c r="C21" s="137" t="s">
        <v>47</v>
      </c>
      <c r="D21" s="233" t="s">
        <v>275</v>
      </c>
      <c r="E21" s="138" t="s">
        <v>201</v>
      </c>
      <c r="F21" s="248">
        <v>1</v>
      </c>
      <c r="G21" s="32">
        <v>0</v>
      </c>
      <c r="H21" s="15">
        <v>0</v>
      </c>
      <c r="I21" s="16">
        <f t="shared" si="0"/>
        <v>0</v>
      </c>
      <c r="J21" s="16">
        <f t="shared" si="1"/>
        <v>0</v>
      </c>
      <c r="K21" s="16">
        <f t="shared" si="2"/>
        <v>0</v>
      </c>
      <c r="L21" s="234"/>
    </row>
    <row r="22" spans="1:12" s="23" customFormat="1" ht="13.2">
      <c r="A22" s="235" t="s">
        <v>169</v>
      </c>
      <c r="B22" s="266" t="s">
        <v>368</v>
      </c>
      <c r="C22" s="139" t="s">
        <v>167</v>
      </c>
      <c r="D22" s="236" t="s">
        <v>163</v>
      </c>
      <c r="E22" s="33" t="s">
        <v>168</v>
      </c>
      <c r="F22" s="26">
        <v>1</v>
      </c>
      <c r="G22" s="32">
        <v>0</v>
      </c>
      <c r="H22" s="15">
        <v>0</v>
      </c>
      <c r="I22" s="16">
        <f t="shared" si="0"/>
        <v>0</v>
      </c>
      <c r="J22" s="16">
        <f t="shared" si="1"/>
        <v>0</v>
      </c>
      <c r="K22" s="16">
        <f t="shared" si="2"/>
        <v>0</v>
      </c>
      <c r="L22" s="234"/>
    </row>
    <row r="23" spans="1:12" s="23" customFormat="1" ht="31.5" customHeight="1">
      <c r="A23" s="235" t="s">
        <v>43</v>
      </c>
      <c r="B23" s="266" t="s">
        <v>333</v>
      </c>
      <c r="C23" s="139" t="s">
        <v>111</v>
      </c>
      <c r="D23" s="237" t="s">
        <v>249</v>
      </c>
      <c r="E23" s="214"/>
      <c r="F23" s="26"/>
      <c r="G23" s="34"/>
      <c r="H23" s="34"/>
      <c r="I23" s="21"/>
      <c r="J23" s="21"/>
      <c r="K23" s="21"/>
      <c r="L23" s="234"/>
    </row>
    <row r="24" spans="1:12" s="23" customFormat="1" ht="26.4">
      <c r="A24" s="232"/>
      <c r="B24" s="265" t="s">
        <v>327</v>
      </c>
      <c r="C24" s="137" t="s">
        <v>158</v>
      </c>
      <c r="D24" s="115" t="s">
        <v>250</v>
      </c>
      <c r="E24" s="138" t="s">
        <v>165</v>
      </c>
      <c r="F24" s="31">
        <v>2</v>
      </c>
      <c r="G24" s="32">
        <v>0</v>
      </c>
      <c r="H24" s="15">
        <v>0</v>
      </c>
      <c r="I24" s="16">
        <f t="shared" si="0"/>
        <v>0</v>
      </c>
      <c r="J24" s="16">
        <f t="shared" si="1"/>
        <v>0</v>
      </c>
      <c r="K24" s="16">
        <f t="shared" si="2"/>
        <v>0</v>
      </c>
      <c r="L24" s="234"/>
    </row>
    <row r="25" spans="1:12" s="23" customFormat="1" ht="13.2">
      <c r="A25" s="232"/>
      <c r="B25" s="265" t="s">
        <v>328</v>
      </c>
      <c r="C25" s="137" t="s">
        <v>155</v>
      </c>
      <c r="D25" s="233" t="s">
        <v>251</v>
      </c>
      <c r="E25" s="138" t="s">
        <v>157</v>
      </c>
      <c r="F25" s="31">
        <v>1</v>
      </c>
      <c r="G25" s="32">
        <v>0</v>
      </c>
      <c r="H25" s="15">
        <v>0</v>
      </c>
      <c r="I25" s="16">
        <f t="shared" si="0"/>
        <v>0</v>
      </c>
      <c r="J25" s="16">
        <f t="shared" si="1"/>
        <v>0</v>
      </c>
      <c r="K25" s="16">
        <f t="shared" si="2"/>
        <v>0</v>
      </c>
      <c r="L25" s="234"/>
    </row>
    <row r="26" spans="1:12" s="23" customFormat="1" ht="26.4">
      <c r="A26" s="232"/>
      <c r="B26" s="265" t="s">
        <v>369</v>
      </c>
      <c r="C26" s="137" t="s">
        <v>158</v>
      </c>
      <c r="D26" s="233" t="s">
        <v>170</v>
      </c>
      <c r="E26" s="138" t="s">
        <v>165</v>
      </c>
      <c r="F26" s="31">
        <v>1</v>
      </c>
      <c r="G26" s="32">
        <v>0</v>
      </c>
      <c r="H26" s="15">
        <v>0</v>
      </c>
      <c r="I26" s="16">
        <f t="shared" si="0"/>
        <v>0</v>
      </c>
      <c r="J26" s="16">
        <f t="shared" si="1"/>
        <v>0</v>
      </c>
      <c r="K26" s="16">
        <f t="shared" si="2"/>
        <v>0</v>
      </c>
      <c r="L26" s="234"/>
    </row>
    <row r="27" spans="1:12" s="23" customFormat="1" ht="13.2">
      <c r="A27" s="232"/>
      <c r="B27" s="265" t="s">
        <v>370</v>
      </c>
      <c r="C27" s="137" t="s">
        <v>47</v>
      </c>
      <c r="D27" s="233" t="s">
        <v>276</v>
      </c>
      <c r="E27" s="138" t="s">
        <v>201</v>
      </c>
      <c r="F27" s="31">
        <v>1</v>
      </c>
      <c r="G27" s="32">
        <v>0</v>
      </c>
      <c r="H27" s="15">
        <v>0</v>
      </c>
      <c r="I27" s="16">
        <f t="shared" si="0"/>
        <v>0</v>
      </c>
      <c r="J27" s="16">
        <f t="shared" si="1"/>
        <v>0</v>
      </c>
      <c r="K27" s="16">
        <f t="shared" si="2"/>
        <v>0</v>
      </c>
      <c r="L27" s="234"/>
    </row>
    <row r="28" spans="1:12" s="23" customFormat="1" ht="13.2">
      <c r="A28" s="232"/>
      <c r="B28" s="265" t="s">
        <v>371</v>
      </c>
      <c r="C28" s="137" t="s">
        <v>47</v>
      </c>
      <c r="D28" s="233" t="s">
        <v>277</v>
      </c>
      <c r="E28" s="138" t="s">
        <v>201</v>
      </c>
      <c r="F28" s="31">
        <v>1</v>
      </c>
      <c r="G28" s="32">
        <v>0</v>
      </c>
      <c r="H28" s="15">
        <v>0</v>
      </c>
      <c r="I28" s="16">
        <f t="shared" si="0"/>
        <v>0</v>
      </c>
      <c r="J28" s="16">
        <f t="shared" si="1"/>
        <v>0</v>
      </c>
      <c r="K28" s="16">
        <f t="shared" si="2"/>
        <v>0</v>
      </c>
      <c r="L28" s="234"/>
    </row>
    <row r="29" spans="1:12" s="23" customFormat="1" ht="13.2">
      <c r="A29" s="235" t="s">
        <v>171</v>
      </c>
      <c r="B29" s="266" t="s">
        <v>372</v>
      </c>
      <c r="C29" s="139" t="s">
        <v>172</v>
      </c>
      <c r="D29" s="236" t="s">
        <v>252</v>
      </c>
      <c r="E29" s="33"/>
      <c r="F29" s="26"/>
      <c r="G29" s="34"/>
      <c r="H29" s="34"/>
      <c r="I29" s="21"/>
      <c r="J29" s="21"/>
      <c r="K29" s="21"/>
      <c r="L29" s="234"/>
    </row>
    <row r="30" spans="1:12" s="23" customFormat="1" ht="42" customHeight="1">
      <c r="A30" s="232"/>
      <c r="B30" s="265" t="s">
        <v>373</v>
      </c>
      <c r="C30" s="137" t="s">
        <v>158</v>
      </c>
      <c r="D30" s="233" t="s">
        <v>253</v>
      </c>
      <c r="E30" s="138" t="s">
        <v>173</v>
      </c>
      <c r="F30" s="31">
        <v>1</v>
      </c>
      <c r="G30" s="32">
        <v>0</v>
      </c>
      <c r="H30" s="15">
        <v>0</v>
      </c>
      <c r="I30" s="16">
        <f t="shared" si="0"/>
        <v>0</v>
      </c>
      <c r="J30" s="16">
        <f t="shared" si="1"/>
        <v>0</v>
      </c>
      <c r="K30" s="16">
        <f t="shared" si="2"/>
        <v>0</v>
      </c>
      <c r="L30" s="234"/>
    </row>
    <row r="31" spans="1:12" s="23" customFormat="1" ht="13.2">
      <c r="A31" s="232"/>
      <c r="B31" s="265" t="s">
        <v>374</v>
      </c>
      <c r="C31" s="137" t="s">
        <v>174</v>
      </c>
      <c r="D31" s="115" t="s">
        <v>254</v>
      </c>
      <c r="E31" s="227" t="s">
        <v>175</v>
      </c>
      <c r="F31" s="31">
        <v>1</v>
      </c>
      <c r="G31" s="32">
        <v>0</v>
      </c>
      <c r="H31" s="15">
        <v>0</v>
      </c>
      <c r="I31" s="16">
        <f t="shared" si="0"/>
        <v>0</v>
      </c>
      <c r="J31" s="16">
        <f t="shared" si="1"/>
        <v>0</v>
      </c>
      <c r="K31" s="16">
        <f t="shared" si="2"/>
        <v>0</v>
      </c>
      <c r="L31" s="234"/>
    </row>
    <row r="32" spans="1:12" s="23" customFormat="1" ht="26.4">
      <c r="A32" s="235" t="s">
        <v>76</v>
      </c>
      <c r="B32" s="266" t="s">
        <v>334</v>
      </c>
      <c r="C32" s="86" t="s">
        <v>176</v>
      </c>
      <c r="D32" s="86" t="s">
        <v>255</v>
      </c>
      <c r="E32" s="33"/>
      <c r="F32" s="26"/>
      <c r="G32" s="34"/>
      <c r="H32" s="34"/>
      <c r="I32" s="21"/>
      <c r="J32" s="21"/>
      <c r="K32" s="21"/>
      <c r="L32" s="234"/>
    </row>
    <row r="33" spans="1:12" s="23" customFormat="1" ht="26.4">
      <c r="A33" s="232"/>
      <c r="B33" s="265" t="s">
        <v>375</v>
      </c>
      <c r="C33" s="115" t="s">
        <v>177</v>
      </c>
      <c r="D33" s="115" t="s">
        <v>256</v>
      </c>
      <c r="E33" s="227" t="s">
        <v>178</v>
      </c>
      <c r="F33" s="31">
        <v>1</v>
      </c>
      <c r="G33" s="32">
        <v>0</v>
      </c>
      <c r="H33" s="15">
        <v>0</v>
      </c>
      <c r="I33" s="16">
        <f t="shared" si="0"/>
        <v>0</v>
      </c>
      <c r="J33" s="16">
        <f t="shared" si="1"/>
        <v>0</v>
      </c>
      <c r="K33" s="16">
        <f t="shared" si="2"/>
        <v>0</v>
      </c>
      <c r="L33" s="234"/>
    </row>
    <row r="34" spans="1:12" s="23" customFormat="1" ht="13.2">
      <c r="A34" s="232"/>
      <c r="B34" s="265" t="s">
        <v>376</v>
      </c>
      <c r="C34" s="115" t="s">
        <v>177</v>
      </c>
      <c r="D34" s="83" t="s">
        <v>257</v>
      </c>
      <c r="E34" s="227" t="s">
        <v>179</v>
      </c>
      <c r="F34" s="31">
        <v>1</v>
      </c>
      <c r="G34" s="32">
        <v>0</v>
      </c>
      <c r="H34" s="15">
        <v>0</v>
      </c>
      <c r="I34" s="16">
        <f t="shared" si="0"/>
        <v>0</v>
      </c>
      <c r="J34" s="16">
        <f t="shared" si="1"/>
        <v>0</v>
      </c>
      <c r="K34" s="16">
        <f t="shared" si="2"/>
        <v>0</v>
      </c>
      <c r="L34" s="234"/>
    </row>
    <row r="35" spans="1:12" s="23" customFormat="1" ht="13.2">
      <c r="A35" s="232"/>
      <c r="B35" s="265" t="s">
        <v>377</v>
      </c>
      <c r="C35" s="83" t="s">
        <v>47</v>
      </c>
      <c r="D35" s="83" t="s">
        <v>278</v>
      </c>
      <c r="E35" s="227" t="s">
        <v>200</v>
      </c>
      <c r="F35" s="31">
        <v>1</v>
      </c>
      <c r="G35" s="32">
        <v>0</v>
      </c>
      <c r="H35" s="15">
        <v>0</v>
      </c>
      <c r="I35" s="16">
        <f t="shared" si="0"/>
        <v>0</v>
      </c>
      <c r="J35" s="16">
        <f t="shared" si="1"/>
        <v>0</v>
      </c>
      <c r="K35" s="16">
        <f t="shared" si="2"/>
        <v>0</v>
      </c>
      <c r="L35" s="234"/>
    </row>
    <row r="36" spans="1:12" s="23" customFormat="1" ht="13.2">
      <c r="A36" s="232"/>
      <c r="B36" s="265" t="s">
        <v>378</v>
      </c>
      <c r="C36" s="83" t="s">
        <v>47</v>
      </c>
      <c r="D36" s="83" t="s">
        <v>279</v>
      </c>
      <c r="E36" s="227" t="s">
        <v>200</v>
      </c>
      <c r="F36" s="31">
        <v>1</v>
      </c>
      <c r="G36" s="32">
        <v>0</v>
      </c>
      <c r="H36" s="15">
        <v>0</v>
      </c>
      <c r="I36" s="16">
        <f t="shared" si="0"/>
        <v>0</v>
      </c>
      <c r="J36" s="16">
        <f t="shared" si="1"/>
        <v>0</v>
      </c>
      <c r="K36" s="16">
        <f t="shared" si="2"/>
        <v>0</v>
      </c>
      <c r="L36" s="234"/>
    </row>
    <row r="37" spans="1:12" s="23" customFormat="1" ht="27" customHeight="1">
      <c r="A37" s="232"/>
      <c r="B37" s="265" t="s">
        <v>379</v>
      </c>
      <c r="C37" s="83" t="s">
        <v>180</v>
      </c>
      <c r="D37" s="83" t="s">
        <v>258</v>
      </c>
      <c r="E37" s="227" t="s">
        <v>181</v>
      </c>
      <c r="F37" s="31">
        <v>1</v>
      </c>
      <c r="G37" s="32">
        <v>0</v>
      </c>
      <c r="H37" s="15">
        <v>0</v>
      </c>
      <c r="I37" s="16">
        <f t="shared" si="0"/>
        <v>0</v>
      </c>
      <c r="J37" s="16">
        <f t="shared" si="1"/>
        <v>0</v>
      </c>
      <c r="K37" s="16">
        <f t="shared" si="2"/>
        <v>0</v>
      </c>
      <c r="L37" s="234"/>
    </row>
    <row r="38" spans="1:12" s="23" customFormat="1" ht="13.2">
      <c r="A38" s="235" t="s">
        <v>80</v>
      </c>
      <c r="B38" s="266" t="s">
        <v>344</v>
      </c>
      <c r="C38" s="86" t="s">
        <v>207</v>
      </c>
      <c r="D38" s="86" t="s">
        <v>259</v>
      </c>
      <c r="E38" s="33"/>
      <c r="F38" s="26">
        <v>2</v>
      </c>
      <c r="G38" s="238"/>
      <c r="H38" s="181"/>
      <c r="I38" s="21"/>
      <c r="J38" s="21"/>
      <c r="K38" s="21"/>
      <c r="L38" s="234"/>
    </row>
    <row r="39" spans="1:12" s="23" customFormat="1" ht="111" customHeight="1">
      <c r="A39" s="232"/>
      <c r="B39" s="265" t="s">
        <v>380</v>
      </c>
      <c r="C39" s="83" t="s">
        <v>215</v>
      </c>
      <c r="D39" s="83" t="s">
        <v>260</v>
      </c>
      <c r="E39" s="227" t="s">
        <v>300</v>
      </c>
      <c r="F39" s="31">
        <v>16</v>
      </c>
      <c r="G39" s="32">
        <v>0</v>
      </c>
      <c r="H39" s="15">
        <v>0</v>
      </c>
      <c r="I39" s="16">
        <f t="shared" si="0"/>
        <v>0</v>
      </c>
      <c r="J39" s="16">
        <f t="shared" si="1"/>
        <v>0</v>
      </c>
      <c r="K39" s="16">
        <f t="shared" si="2"/>
        <v>0</v>
      </c>
      <c r="L39" s="234"/>
    </row>
    <row r="40" spans="1:12" s="23" customFormat="1" ht="49.2" customHeight="1">
      <c r="A40" s="200"/>
      <c r="B40" s="265" t="s">
        <v>381</v>
      </c>
      <c r="C40" s="115" t="s">
        <v>208</v>
      </c>
      <c r="D40" s="115" t="s">
        <v>261</v>
      </c>
      <c r="E40" s="227" t="s">
        <v>299</v>
      </c>
      <c r="F40" s="31">
        <v>8</v>
      </c>
      <c r="G40" s="32">
        <v>0</v>
      </c>
      <c r="H40" s="15">
        <v>0</v>
      </c>
      <c r="I40" s="16">
        <f t="shared" si="0"/>
        <v>0</v>
      </c>
      <c r="J40" s="16">
        <f t="shared" si="1"/>
        <v>0</v>
      </c>
      <c r="K40" s="16">
        <f t="shared" si="2"/>
        <v>0</v>
      </c>
      <c r="L40" s="234"/>
    </row>
    <row r="41" spans="1:12" s="23" customFormat="1" ht="99" customHeight="1">
      <c r="A41" s="253"/>
      <c r="B41" s="265" t="s">
        <v>382</v>
      </c>
      <c r="C41" s="138" t="s">
        <v>297</v>
      </c>
      <c r="D41" s="254"/>
      <c r="E41" s="138" t="s">
        <v>305</v>
      </c>
      <c r="F41" s="255">
        <v>10</v>
      </c>
      <c r="G41" s="32">
        <v>0</v>
      </c>
      <c r="H41" s="15">
        <v>0</v>
      </c>
      <c r="I41" s="16">
        <f t="shared" si="0"/>
        <v>0</v>
      </c>
      <c r="J41" s="16">
        <f t="shared" si="1"/>
        <v>0</v>
      </c>
      <c r="K41" s="16">
        <f t="shared" si="2"/>
        <v>0</v>
      </c>
      <c r="L41" s="42"/>
    </row>
    <row r="42" spans="1:12" s="23" customFormat="1" ht="49.2" customHeight="1" thickBot="1">
      <c r="A42" s="253"/>
      <c r="B42" s="265" t="s">
        <v>383</v>
      </c>
      <c r="C42" s="138" t="s">
        <v>291</v>
      </c>
      <c r="D42" s="254"/>
      <c r="E42" s="138" t="s">
        <v>298</v>
      </c>
      <c r="F42" s="255">
        <v>16</v>
      </c>
      <c r="G42" s="32">
        <v>0</v>
      </c>
      <c r="H42" s="15">
        <v>0</v>
      </c>
      <c r="I42" s="16">
        <f t="shared" si="0"/>
        <v>0</v>
      </c>
      <c r="J42" s="16">
        <f t="shared" si="1"/>
        <v>0</v>
      </c>
      <c r="K42" s="16">
        <f t="shared" si="2"/>
        <v>0</v>
      </c>
      <c r="L42" s="42"/>
    </row>
    <row r="43" spans="1:12" s="23" customFormat="1" ht="13.2">
      <c r="A43" s="300" t="s">
        <v>243</v>
      </c>
      <c r="B43" s="301"/>
      <c r="C43" s="301"/>
      <c r="D43" s="167"/>
      <c r="E43" s="216"/>
      <c r="F43" s="198"/>
      <c r="G43" s="185"/>
      <c r="H43" s="186"/>
      <c r="I43" s="187"/>
      <c r="J43" s="187"/>
      <c r="K43" s="188"/>
      <c r="L43" s="42"/>
    </row>
    <row r="44" spans="1:12" s="23" customFormat="1" ht="12.75" customHeight="1">
      <c r="A44" s="277" t="s">
        <v>244</v>
      </c>
      <c r="B44" s="278"/>
      <c r="C44" s="278"/>
      <c r="D44" s="155"/>
      <c r="E44" s="220"/>
      <c r="F44" s="249">
        <v>1</v>
      </c>
      <c r="G44" s="84">
        <v>0</v>
      </c>
      <c r="H44" s="97">
        <v>0</v>
      </c>
      <c r="I44" s="110">
        <f aca="true" t="shared" si="3" ref="I44:I46">G44+G44*H44</f>
        <v>0</v>
      </c>
      <c r="J44" s="110">
        <f aca="true" t="shared" si="4" ref="J44:J46">F44*G44</f>
        <v>0</v>
      </c>
      <c r="K44" s="189">
        <f aca="true" t="shared" si="5" ref="K44:K46">F44*I44</f>
        <v>0</v>
      </c>
      <c r="L44" s="42"/>
    </row>
    <row r="45" spans="1:11" s="23" customFormat="1" ht="12.75" customHeight="1">
      <c r="A45" s="277" t="s">
        <v>241</v>
      </c>
      <c r="B45" s="278"/>
      <c r="C45" s="278"/>
      <c r="D45" s="155"/>
      <c r="E45" s="220"/>
      <c r="F45" s="249">
        <v>1</v>
      </c>
      <c r="G45" s="84">
        <v>0</v>
      </c>
      <c r="H45" s="97">
        <v>0</v>
      </c>
      <c r="I45" s="110">
        <f t="shared" si="3"/>
        <v>0</v>
      </c>
      <c r="J45" s="110">
        <f t="shared" si="4"/>
        <v>0</v>
      </c>
      <c r="K45" s="189">
        <f t="shared" si="5"/>
        <v>0</v>
      </c>
    </row>
    <row r="46" spans="1:11" s="23" customFormat="1" ht="12.75" customHeight="1" thickBot="1">
      <c r="A46" s="279" t="s">
        <v>242</v>
      </c>
      <c r="B46" s="280"/>
      <c r="C46" s="280"/>
      <c r="D46" s="195"/>
      <c r="E46" s="221"/>
      <c r="F46" s="250">
        <v>1</v>
      </c>
      <c r="G46" s="177">
        <v>0</v>
      </c>
      <c r="H46" s="191">
        <v>0</v>
      </c>
      <c r="I46" s="192">
        <f t="shared" si="3"/>
        <v>0</v>
      </c>
      <c r="J46" s="192">
        <f t="shared" si="4"/>
        <v>0</v>
      </c>
      <c r="K46" s="193">
        <f t="shared" si="5"/>
        <v>0</v>
      </c>
    </row>
    <row r="47" spans="1:11" s="23" customFormat="1" ht="13.2">
      <c r="A47" s="35"/>
      <c r="B47" s="267"/>
      <c r="C47" s="36"/>
      <c r="D47" s="90"/>
      <c r="E47" s="37"/>
      <c r="F47" s="38"/>
      <c r="G47" s="39"/>
      <c r="H47" s="39"/>
      <c r="I47" s="40"/>
      <c r="J47" s="41"/>
      <c r="K47" s="41"/>
    </row>
    <row r="48" spans="1:11" s="23" customFormat="1" ht="13.2">
      <c r="A48" s="43" t="s">
        <v>220</v>
      </c>
      <c r="B48" s="43"/>
      <c r="C48" s="36"/>
      <c r="D48" s="90"/>
      <c r="E48" s="37"/>
      <c r="F48" s="38"/>
      <c r="G48" s="39"/>
      <c r="H48" s="39"/>
      <c r="I48" s="40"/>
      <c r="J48" s="41"/>
      <c r="K48" s="41"/>
    </row>
    <row r="49" spans="1:10" s="23" customFormat="1" ht="13.2">
      <c r="A49" s="304" t="s">
        <v>202</v>
      </c>
      <c r="B49" s="305"/>
      <c r="C49" s="305"/>
      <c r="D49" s="306"/>
      <c r="E49" s="39"/>
      <c r="F49" s="129"/>
      <c r="G49" s="41"/>
      <c r="H49" s="41"/>
      <c r="I49" s="41"/>
      <c r="J49" s="42"/>
    </row>
    <row r="50" spans="1:10" s="23" customFormat="1" ht="13.2">
      <c r="A50" s="304" t="s">
        <v>203</v>
      </c>
      <c r="B50" s="305"/>
      <c r="C50" s="305"/>
      <c r="D50" s="306"/>
      <c r="E50" s="39"/>
      <c r="F50" s="129"/>
      <c r="G50" s="41"/>
      <c r="H50" s="41"/>
      <c r="I50" s="41"/>
      <c r="J50" s="42"/>
    </row>
    <row r="51" spans="1:10" s="23" customFormat="1" ht="13.2">
      <c r="A51" s="282" t="s">
        <v>185</v>
      </c>
      <c r="B51" s="282"/>
      <c r="C51" s="282"/>
      <c r="D51" s="282"/>
      <c r="E51" s="39"/>
      <c r="F51" s="129"/>
      <c r="G51" s="41"/>
      <c r="H51" s="41"/>
      <c r="I51" s="41"/>
      <c r="J51" s="42"/>
    </row>
    <row r="52" spans="1:10" s="23" customFormat="1" ht="13.2">
      <c r="A52" s="282" t="s">
        <v>204</v>
      </c>
      <c r="B52" s="282"/>
      <c r="C52" s="282"/>
      <c r="D52" s="282"/>
      <c r="E52" s="39"/>
      <c r="F52" s="129"/>
      <c r="G52" s="41"/>
      <c r="H52" s="41"/>
      <c r="I52" s="41"/>
      <c r="J52" s="42"/>
    </row>
    <row r="53" spans="1:10" s="23" customFormat="1" ht="38.25" customHeight="1">
      <c r="A53" s="282" t="s">
        <v>187</v>
      </c>
      <c r="B53" s="282"/>
      <c r="C53" s="282"/>
      <c r="D53" s="282"/>
      <c r="E53" s="39"/>
      <c r="F53" s="129"/>
      <c r="G53" s="41"/>
      <c r="H53" s="41"/>
      <c r="I53" s="41"/>
      <c r="J53" s="42"/>
    </row>
    <row r="54" spans="1:10" s="23" customFormat="1" ht="13.2">
      <c r="A54" s="282" t="s">
        <v>188</v>
      </c>
      <c r="B54" s="282"/>
      <c r="C54" s="282"/>
      <c r="D54" s="282"/>
      <c r="E54" s="39"/>
      <c r="F54" s="129"/>
      <c r="G54" s="41"/>
      <c r="H54" s="41"/>
      <c r="I54" s="41"/>
      <c r="J54" s="42"/>
    </row>
    <row r="55" spans="1:10" s="23" customFormat="1" ht="13.2">
      <c r="A55" s="282" t="s">
        <v>205</v>
      </c>
      <c r="B55" s="282"/>
      <c r="C55" s="282"/>
      <c r="D55" s="282"/>
      <c r="E55" s="39"/>
      <c r="F55" s="129"/>
      <c r="G55" s="41"/>
      <c r="H55" s="41"/>
      <c r="I55" s="41"/>
      <c r="J55" s="42"/>
    </row>
    <row r="56" spans="1:10" s="23" customFormat="1" ht="13.2">
      <c r="A56" s="282" t="s">
        <v>189</v>
      </c>
      <c r="B56" s="282"/>
      <c r="C56" s="282"/>
      <c r="D56" s="282"/>
      <c r="E56" s="39"/>
      <c r="F56" s="129"/>
      <c r="G56" s="41"/>
      <c r="H56" s="41"/>
      <c r="I56" s="41"/>
      <c r="J56" s="42"/>
    </row>
    <row r="57" spans="1:10" s="23" customFormat="1" ht="39" customHeight="1">
      <c r="A57" s="304" t="s">
        <v>206</v>
      </c>
      <c r="B57" s="305"/>
      <c r="C57" s="305"/>
      <c r="D57" s="306"/>
      <c r="E57" s="39"/>
      <c r="F57" s="129"/>
      <c r="G57" s="41"/>
      <c r="H57" s="41"/>
      <c r="I57" s="41"/>
      <c r="J57" s="42"/>
    </row>
    <row r="58" spans="1:12" s="23" customFormat="1" ht="13.2">
      <c r="A58" s="282" t="s">
        <v>198</v>
      </c>
      <c r="B58" s="282"/>
      <c r="C58" s="282"/>
      <c r="D58" s="282"/>
      <c r="E58" s="39"/>
      <c r="F58" s="129"/>
      <c r="G58" s="41"/>
      <c r="H58" s="41"/>
      <c r="I58" s="41"/>
      <c r="J58" s="42"/>
      <c r="L58" s="42"/>
    </row>
    <row r="59" spans="1:12" s="23" customFormat="1" ht="13.2">
      <c r="A59" s="282" t="s">
        <v>199</v>
      </c>
      <c r="B59" s="282"/>
      <c r="C59" s="282"/>
      <c r="D59" s="282"/>
      <c r="E59" s="39"/>
      <c r="F59" s="129"/>
      <c r="G59" s="41"/>
      <c r="H59" s="41"/>
      <c r="I59" s="41"/>
      <c r="J59" s="42"/>
      <c r="L59" s="2"/>
    </row>
    <row r="60" spans="1:12" s="23" customFormat="1" ht="24.75" customHeight="1">
      <c r="A60" s="282" t="s">
        <v>182</v>
      </c>
      <c r="B60" s="282"/>
      <c r="C60" s="282"/>
      <c r="D60" s="282"/>
      <c r="E60" s="39"/>
      <c r="F60" s="129"/>
      <c r="G60" s="41"/>
      <c r="H60" s="41"/>
      <c r="I60" s="41"/>
      <c r="J60" s="42"/>
      <c r="L60" s="2"/>
    </row>
    <row r="61" spans="1:12" s="23" customFormat="1" ht="32.4" customHeight="1">
      <c r="A61" s="304" t="s">
        <v>292</v>
      </c>
      <c r="B61" s="305"/>
      <c r="C61" s="305"/>
      <c r="D61" s="306"/>
      <c r="E61" s="39"/>
      <c r="F61" s="129"/>
      <c r="G61" s="41"/>
      <c r="H61" s="41"/>
      <c r="I61" s="41"/>
      <c r="J61" s="42"/>
      <c r="L61" s="2"/>
    </row>
    <row r="62" spans="1:12" s="23" customFormat="1" ht="31.5" customHeight="1">
      <c r="A62" s="282" t="s">
        <v>214</v>
      </c>
      <c r="B62" s="282"/>
      <c r="C62" s="282"/>
      <c r="D62" s="282"/>
      <c r="E62" s="39"/>
      <c r="F62" s="129"/>
      <c r="G62" s="41"/>
      <c r="H62" s="41"/>
      <c r="I62" s="41"/>
      <c r="J62" s="42"/>
      <c r="L62" s="2"/>
    </row>
    <row r="63" spans="1:12" s="239" customFormat="1" ht="22.95" customHeight="1">
      <c r="A63" s="282" t="s">
        <v>282</v>
      </c>
      <c r="B63" s="282"/>
      <c r="C63" s="282"/>
      <c r="D63" s="282"/>
      <c r="E63" s="37"/>
      <c r="F63" s="38"/>
      <c r="G63" s="39"/>
      <c r="H63" s="39"/>
      <c r="I63" s="40"/>
      <c r="J63" s="41"/>
      <c r="K63" s="41"/>
      <c r="L63" s="6"/>
    </row>
    <row r="64" spans="1:12" s="23" customFormat="1" ht="13.2">
      <c r="A64" s="282" t="s">
        <v>182</v>
      </c>
      <c r="B64" s="282"/>
      <c r="C64" s="282"/>
      <c r="D64" s="282"/>
      <c r="E64" s="45"/>
      <c r="F64" s="48"/>
      <c r="L64" s="2"/>
    </row>
    <row r="65" spans="1:12" s="23" customFormat="1" ht="15" thickBot="1">
      <c r="A65" s="211"/>
      <c r="B65" s="263"/>
      <c r="C65" s="37"/>
      <c r="D65" s="212"/>
      <c r="E65" s="45"/>
      <c r="F65" s="48"/>
      <c r="L65" s="2"/>
    </row>
    <row r="66" spans="1:12" s="23" customFormat="1" ht="16.2" customHeight="1" thickBot="1">
      <c r="A66" s="289" t="s">
        <v>228</v>
      </c>
      <c r="B66" s="290"/>
      <c r="C66" s="290"/>
      <c r="D66" s="291"/>
      <c r="E66" s="140"/>
      <c r="F66" s="104"/>
      <c r="G66" s="240"/>
      <c r="H66" s="241"/>
      <c r="I66" s="241"/>
      <c r="J66" s="307">
        <f>SUM(J5:J46)</f>
        <v>0</v>
      </c>
      <c r="K66" s="308"/>
      <c r="L66" s="2"/>
    </row>
    <row r="67" spans="1:12" s="23" customFormat="1" ht="16.2" customHeight="1" thickBot="1">
      <c r="A67" s="292" t="s">
        <v>229</v>
      </c>
      <c r="B67" s="293"/>
      <c r="C67" s="293"/>
      <c r="D67" s="294"/>
      <c r="E67" s="44"/>
      <c r="F67" s="107"/>
      <c r="G67" s="242"/>
      <c r="H67" s="243"/>
      <c r="I67" s="243"/>
      <c r="J67" s="307">
        <f>SUM(K5:K46)</f>
        <v>0</v>
      </c>
      <c r="K67" s="308"/>
      <c r="L67" s="2"/>
    </row>
    <row r="68" spans="1:12" s="23" customFormat="1" ht="13.2">
      <c r="A68" s="4"/>
      <c r="B68" s="4"/>
      <c r="C68" s="5"/>
      <c r="D68" s="5"/>
      <c r="E68" s="12"/>
      <c r="F68" s="251"/>
      <c r="G68" s="13"/>
      <c r="H68" s="13"/>
      <c r="I68" s="14"/>
      <c r="J68" s="3"/>
      <c r="K68" s="3"/>
      <c r="L68" s="2"/>
    </row>
    <row r="69" spans="1:12" s="23" customFormat="1" ht="13.2">
      <c r="A69" s="47"/>
      <c r="B69" s="47"/>
      <c r="C69" s="48"/>
      <c r="D69" s="101"/>
      <c r="E69" s="45"/>
      <c r="F69" s="48"/>
      <c r="L69" s="2"/>
    </row>
    <row r="70" spans="1:12" s="23" customFormat="1" ht="13.2">
      <c r="A70" s="47"/>
      <c r="B70" s="47"/>
      <c r="C70" s="48"/>
      <c r="D70" s="101"/>
      <c r="E70" s="45"/>
      <c r="F70" s="48"/>
      <c r="L70" s="2"/>
    </row>
    <row r="71" spans="1:12" s="23" customFormat="1" ht="13.2">
      <c r="A71" s="47"/>
      <c r="B71" s="47"/>
      <c r="C71" s="145"/>
      <c r="D71" s="101"/>
      <c r="E71" s="45"/>
      <c r="F71" s="48"/>
      <c r="L71" s="2"/>
    </row>
    <row r="72" spans="1:12" s="23" customFormat="1" ht="13.2">
      <c r="A72" s="47"/>
      <c r="B72" s="47"/>
      <c r="C72" s="145"/>
      <c r="D72" s="101"/>
      <c r="E72" s="45"/>
      <c r="F72" s="48"/>
      <c r="L72" s="2"/>
    </row>
    <row r="73" ht="15">
      <c r="C73" s="245"/>
    </row>
    <row r="74" ht="15">
      <c r="C74" s="245"/>
    </row>
    <row r="75" ht="15">
      <c r="C75" s="245"/>
    </row>
    <row r="76" ht="15">
      <c r="C76" s="245"/>
    </row>
  </sheetData>
  <protectedRanges>
    <protectedRange sqref="G4:K4 G14:H14 G19:H19 G23:H23 G29:H29 G32:H32" name="Oblast1_1"/>
    <protectedRange sqref="G5:G13 G30:G31 G24:G28 G20:G22 G15:G18 G33:G42" name="Oblast1"/>
    <protectedRange sqref="H5:H13 H30:H31 H24:H28 H20:H22 H15:H18 H33:H42" name="Oblast1_2"/>
    <protectedRange sqref="I5:I42" name="Oblast1_3"/>
    <protectedRange sqref="J5:J42" name="Oblast1_4"/>
    <protectedRange sqref="K5:K42" name="Oblast1_5"/>
    <protectedRange sqref="G43:G46" name="Oblast1_1_4"/>
    <protectedRange sqref="H43:H46" name="Oblast1_2_4"/>
    <protectedRange sqref="I43:I46" name="Oblast1_3_4"/>
    <protectedRange sqref="J43:J46" name="Oblast1_4_4"/>
    <protectedRange sqref="K43:K46" name="Oblast1_5_4"/>
  </protectedRanges>
  <mergeCells count="25">
    <mergeCell ref="A66:D66"/>
    <mergeCell ref="A67:D67"/>
    <mergeCell ref="J66:K66"/>
    <mergeCell ref="J67:K67"/>
    <mergeCell ref="A57:D57"/>
    <mergeCell ref="A60:D60"/>
    <mergeCell ref="A63:D63"/>
    <mergeCell ref="A64:D64"/>
    <mergeCell ref="A62:D62"/>
    <mergeCell ref="A61:D61"/>
    <mergeCell ref="A49:D49"/>
    <mergeCell ref="A50:D50"/>
    <mergeCell ref="A51:D51"/>
    <mergeCell ref="A52:D52"/>
    <mergeCell ref="A53:D53"/>
    <mergeCell ref="A54:D54"/>
    <mergeCell ref="A55:D55"/>
    <mergeCell ref="A56:D56"/>
    <mergeCell ref="A58:D58"/>
    <mergeCell ref="A59:D59"/>
    <mergeCell ref="A2:K2"/>
    <mergeCell ref="A43:C43"/>
    <mergeCell ref="A44:C44"/>
    <mergeCell ref="A45:C45"/>
    <mergeCell ref="A46:C46"/>
  </mergeCells>
  <printOptions horizontalCentered="1"/>
  <pageMargins left="0.31496062992125984" right="0.31496062992125984" top="0.5905511811023623" bottom="0.5905511811023623" header="0.31496062992125984" footer="0.31496062992125984"/>
  <pageSetup horizontalDpi="600" verticalDpi="600" orientation="landscape" paperSize="9" scale="6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="85" zoomScaleNormal="85" workbookViewId="0" topLeftCell="A19">
      <selection activeCell="O7" sqref="O7"/>
    </sheetView>
  </sheetViews>
  <sheetFormatPr defaultColWidth="9.140625" defaultRowHeight="15"/>
  <cols>
    <col min="1" max="1" width="9.8515625" style="47" customWidth="1"/>
    <col min="2" max="2" width="8.421875" style="47" customWidth="1"/>
    <col min="3" max="3" width="29.28125" style="48" customWidth="1"/>
    <col min="4" max="4" width="16.421875" style="101" customWidth="1"/>
    <col min="5" max="5" width="54.57421875" style="45" customWidth="1"/>
    <col min="6" max="6" width="7.140625" style="48" customWidth="1"/>
    <col min="7" max="7" width="14.140625" style="136" customWidth="1"/>
    <col min="8" max="8" width="8.7109375" style="136" customWidth="1"/>
    <col min="9" max="9" width="15.8515625" style="136" customWidth="1"/>
    <col min="10" max="10" width="16.7109375" style="136" customWidth="1"/>
    <col min="11" max="11" width="17.7109375" style="136" customWidth="1"/>
    <col min="12" max="16384" width="9.140625" style="136" customWidth="1"/>
  </cols>
  <sheetData>
    <row r="1" spans="1:11" s="135" customFormat="1" ht="24.6" customHeight="1" thickBot="1">
      <c r="A1" s="22" t="s">
        <v>308</v>
      </c>
      <c r="B1" s="22"/>
      <c r="C1" s="111" t="s">
        <v>302</v>
      </c>
      <c r="D1" s="146"/>
      <c r="E1" s="134"/>
      <c r="F1" s="224"/>
      <c r="G1" s="111"/>
      <c r="H1" s="111"/>
      <c r="I1" s="111"/>
      <c r="J1" s="111"/>
      <c r="K1" s="111"/>
    </row>
    <row r="2" spans="1:11" s="135" customFormat="1" ht="29.4" customHeight="1" thickBot="1">
      <c r="A2" s="295" t="s">
        <v>311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ht="57" customHeight="1" thickBot="1">
      <c r="A3" s="94" t="s">
        <v>0</v>
      </c>
      <c r="B3" s="94" t="s">
        <v>315</v>
      </c>
      <c r="C3" s="95" t="s">
        <v>289</v>
      </c>
      <c r="D3" s="147" t="s">
        <v>406</v>
      </c>
      <c r="E3" s="96" t="s">
        <v>288</v>
      </c>
      <c r="F3" s="95" t="s">
        <v>286</v>
      </c>
      <c r="G3" s="95" t="s">
        <v>1</v>
      </c>
      <c r="H3" s="95" t="s">
        <v>219</v>
      </c>
      <c r="I3" s="95" t="s">
        <v>2</v>
      </c>
      <c r="J3" s="95" t="s">
        <v>3</v>
      </c>
      <c r="K3" s="95" t="s">
        <v>4</v>
      </c>
    </row>
    <row r="4" spans="1:11" ht="30" customHeight="1">
      <c r="A4" s="24" t="s">
        <v>9</v>
      </c>
      <c r="B4" s="264" t="s">
        <v>351</v>
      </c>
      <c r="C4" s="197" t="s">
        <v>146</v>
      </c>
      <c r="D4" s="150" t="s">
        <v>112</v>
      </c>
      <c r="E4" s="25"/>
      <c r="F4" s="198"/>
      <c r="G4" s="27"/>
      <c r="H4" s="27"/>
      <c r="I4" s="28"/>
      <c r="J4" s="29"/>
      <c r="K4" s="199"/>
    </row>
    <row r="5" spans="1:11" ht="15">
      <c r="A5" s="200"/>
      <c r="B5" s="265" t="s">
        <v>335</v>
      </c>
      <c r="C5" s="137" t="s">
        <v>113</v>
      </c>
      <c r="D5" s="148" t="s">
        <v>115</v>
      </c>
      <c r="E5" s="30" t="s">
        <v>114</v>
      </c>
      <c r="F5" s="31">
        <v>1</v>
      </c>
      <c r="G5" s="32">
        <v>0</v>
      </c>
      <c r="H5" s="15">
        <v>0</v>
      </c>
      <c r="I5" s="16">
        <f>G5+G5*H5</f>
        <v>0</v>
      </c>
      <c r="J5" s="16">
        <f>F5*G5</f>
        <v>0</v>
      </c>
      <c r="K5" s="201">
        <f>F5*I5</f>
        <v>0</v>
      </c>
    </row>
    <row r="6" spans="1:11" ht="36" customHeight="1">
      <c r="A6" s="200"/>
      <c r="B6" s="265" t="s">
        <v>336</v>
      </c>
      <c r="C6" s="137" t="s">
        <v>117</v>
      </c>
      <c r="D6" s="148" t="s">
        <v>118</v>
      </c>
      <c r="E6" s="138" t="s">
        <v>119</v>
      </c>
      <c r="F6" s="31">
        <v>1</v>
      </c>
      <c r="G6" s="32">
        <v>0</v>
      </c>
      <c r="H6" s="15">
        <v>0</v>
      </c>
      <c r="I6" s="16">
        <f aca="true" t="shared" si="0" ref="I6:I30">G6+G6*H6</f>
        <v>0</v>
      </c>
      <c r="J6" s="16">
        <f aca="true" t="shared" si="1" ref="J6:J30">F6*G6</f>
        <v>0</v>
      </c>
      <c r="K6" s="201">
        <f aca="true" t="shared" si="2" ref="K6:K30">F6*I6</f>
        <v>0</v>
      </c>
    </row>
    <row r="7" spans="1:11" ht="26.4">
      <c r="A7" s="200"/>
      <c r="B7" s="265" t="s">
        <v>384</v>
      </c>
      <c r="C7" s="137" t="s">
        <v>121</v>
      </c>
      <c r="D7" s="148" t="s">
        <v>120</v>
      </c>
      <c r="E7" s="138" t="s">
        <v>122</v>
      </c>
      <c r="F7" s="31">
        <v>1</v>
      </c>
      <c r="G7" s="32">
        <v>0</v>
      </c>
      <c r="H7" s="15">
        <v>0</v>
      </c>
      <c r="I7" s="16">
        <f t="shared" si="0"/>
        <v>0</v>
      </c>
      <c r="J7" s="16">
        <f t="shared" si="1"/>
        <v>0</v>
      </c>
      <c r="K7" s="201">
        <f t="shared" si="2"/>
        <v>0</v>
      </c>
    </row>
    <row r="8" spans="1:11" ht="26.4">
      <c r="A8" s="200"/>
      <c r="B8" s="265" t="s">
        <v>385</v>
      </c>
      <c r="C8" s="137" t="s">
        <v>123</v>
      </c>
      <c r="D8" s="148" t="s">
        <v>124</v>
      </c>
      <c r="E8" s="138" t="s">
        <v>125</v>
      </c>
      <c r="F8" s="31">
        <v>1</v>
      </c>
      <c r="G8" s="32">
        <v>0</v>
      </c>
      <c r="H8" s="15">
        <v>0</v>
      </c>
      <c r="I8" s="16">
        <f t="shared" si="0"/>
        <v>0</v>
      </c>
      <c r="J8" s="16">
        <f t="shared" si="1"/>
        <v>0</v>
      </c>
      <c r="K8" s="201">
        <f t="shared" si="2"/>
        <v>0</v>
      </c>
    </row>
    <row r="9" spans="1:11" ht="26.4">
      <c r="A9" s="200"/>
      <c r="B9" s="265" t="s">
        <v>386</v>
      </c>
      <c r="C9" s="137" t="s">
        <v>123</v>
      </c>
      <c r="D9" s="148" t="s">
        <v>126</v>
      </c>
      <c r="E9" s="138" t="s">
        <v>125</v>
      </c>
      <c r="F9" s="31"/>
      <c r="G9" s="32">
        <v>0</v>
      </c>
      <c r="H9" s="15">
        <v>0</v>
      </c>
      <c r="I9" s="16">
        <f t="shared" si="0"/>
        <v>0</v>
      </c>
      <c r="J9" s="16">
        <f t="shared" si="1"/>
        <v>0</v>
      </c>
      <c r="K9" s="201">
        <f t="shared" si="2"/>
        <v>0</v>
      </c>
    </row>
    <row r="10" spans="1:11" ht="26.4">
      <c r="A10" s="200"/>
      <c r="B10" s="265" t="s">
        <v>387</v>
      </c>
      <c r="C10" s="137" t="s">
        <v>127</v>
      </c>
      <c r="D10" s="148" t="s">
        <v>128</v>
      </c>
      <c r="E10" s="152" t="s">
        <v>129</v>
      </c>
      <c r="F10" s="31">
        <v>1</v>
      </c>
      <c r="G10" s="32">
        <v>0</v>
      </c>
      <c r="H10" s="15">
        <v>0</v>
      </c>
      <c r="I10" s="16">
        <f t="shared" si="0"/>
        <v>0</v>
      </c>
      <c r="J10" s="16">
        <f t="shared" si="1"/>
        <v>0</v>
      </c>
      <c r="K10" s="201">
        <f t="shared" si="2"/>
        <v>0</v>
      </c>
    </row>
    <row r="11" spans="1:11" ht="26.4">
      <c r="A11" s="200"/>
      <c r="B11" s="265" t="s">
        <v>388</v>
      </c>
      <c r="C11" s="137" t="s">
        <v>123</v>
      </c>
      <c r="D11" s="148" t="s">
        <v>126</v>
      </c>
      <c r="E11" s="138" t="s">
        <v>130</v>
      </c>
      <c r="F11" s="31">
        <v>1</v>
      </c>
      <c r="G11" s="32">
        <v>0</v>
      </c>
      <c r="H11" s="15">
        <v>0</v>
      </c>
      <c r="I11" s="16">
        <f t="shared" si="0"/>
        <v>0</v>
      </c>
      <c r="J11" s="16">
        <f t="shared" si="1"/>
        <v>0</v>
      </c>
      <c r="K11" s="201">
        <f t="shared" si="2"/>
        <v>0</v>
      </c>
    </row>
    <row r="12" spans="1:11" ht="26.4">
      <c r="A12" s="200"/>
      <c r="B12" s="265" t="s">
        <v>389</v>
      </c>
      <c r="C12" s="137" t="s">
        <v>131</v>
      </c>
      <c r="D12" s="148" t="s">
        <v>126</v>
      </c>
      <c r="E12" s="138" t="s">
        <v>130</v>
      </c>
      <c r="F12" s="31">
        <v>1</v>
      </c>
      <c r="G12" s="32">
        <v>0</v>
      </c>
      <c r="H12" s="15">
        <v>0</v>
      </c>
      <c r="I12" s="16">
        <f t="shared" si="0"/>
        <v>0</v>
      </c>
      <c r="J12" s="16">
        <f t="shared" si="1"/>
        <v>0</v>
      </c>
      <c r="K12" s="201">
        <f t="shared" si="2"/>
        <v>0</v>
      </c>
    </row>
    <row r="13" spans="1:11" ht="15">
      <c r="A13" s="200"/>
      <c r="B13" s="265" t="s">
        <v>390</v>
      </c>
      <c r="C13" s="137" t="s">
        <v>132</v>
      </c>
      <c r="D13" s="148" t="s">
        <v>133</v>
      </c>
      <c r="E13" s="138" t="s">
        <v>134</v>
      </c>
      <c r="F13" s="31">
        <v>3</v>
      </c>
      <c r="G13" s="32">
        <v>0</v>
      </c>
      <c r="H13" s="15">
        <v>0</v>
      </c>
      <c r="I13" s="16">
        <f t="shared" si="0"/>
        <v>0</v>
      </c>
      <c r="J13" s="16">
        <f t="shared" si="1"/>
        <v>0</v>
      </c>
      <c r="K13" s="201">
        <f t="shared" si="2"/>
        <v>0</v>
      </c>
    </row>
    <row r="14" spans="1:11" ht="15">
      <c r="A14" s="200"/>
      <c r="B14" s="265" t="s">
        <v>391</v>
      </c>
      <c r="C14" s="137" t="s">
        <v>132</v>
      </c>
      <c r="D14" s="148" t="s">
        <v>135</v>
      </c>
      <c r="E14" s="138" t="s">
        <v>134</v>
      </c>
      <c r="F14" s="31">
        <v>1</v>
      </c>
      <c r="G14" s="32">
        <v>0</v>
      </c>
      <c r="H14" s="15">
        <v>0</v>
      </c>
      <c r="I14" s="16">
        <f t="shared" si="0"/>
        <v>0</v>
      </c>
      <c r="J14" s="16">
        <f t="shared" si="1"/>
        <v>0</v>
      </c>
      <c r="K14" s="201">
        <f t="shared" si="2"/>
        <v>0</v>
      </c>
    </row>
    <row r="15" spans="1:11" ht="15">
      <c r="A15" s="200"/>
      <c r="B15" s="265" t="s">
        <v>392</v>
      </c>
      <c r="C15" s="137" t="s">
        <v>136</v>
      </c>
      <c r="D15" s="148" t="s">
        <v>137</v>
      </c>
      <c r="E15" s="138" t="s">
        <v>138</v>
      </c>
      <c r="F15" s="31">
        <v>1</v>
      </c>
      <c r="G15" s="32">
        <v>0</v>
      </c>
      <c r="H15" s="15">
        <v>0</v>
      </c>
      <c r="I15" s="16">
        <f t="shared" si="0"/>
        <v>0</v>
      </c>
      <c r="J15" s="16">
        <f t="shared" si="1"/>
        <v>0</v>
      </c>
      <c r="K15" s="201">
        <f t="shared" si="2"/>
        <v>0</v>
      </c>
    </row>
    <row r="16" spans="1:11" ht="15">
      <c r="A16" s="200"/>
      <c r="B16" s="265" t="s">
        <v>393</v>
      </c>
      <c r="C16" s="137" t="s">
        <v>47</v>
      </c>
      <c r="D16" s="148" t="s">
        <v>270</v>
      </c>
      <c r="E16" s="138" t="s">
        <v>200</v>
      </c>
      <c r="F16" s="31">
        <v>1</v>
      </c>
      <c r="G16" s="32">
        <v>0</v>
      </c>
      <c r="H16" s="15">
        <v>0</v>
      </c>
      <c r="I16" s="16">
        <f t="shared" si="0"/>
        <v>0</v>
      </c>
      <c r="J16" s="16">
        <f t="shared" si="1"/>
        <v>0</v>
      </c>
      <c r="K16" s="201">
        <f t="shared" si="2"/>
        <v>0</v>
      </c>
    </row>
    <row r="17" spans="1:11" ht="15">
      <c r="A17" s="200"/>
      <c r="B17" s="265" t="s">
        <v>394</v>
      </c>
      <c r="C17" s="137" t="s">
        <v>47</v>
      </c>
      <c r="D17" s="148" t="s">
        <v>271</v>
      </c>
      <c r="E17" s="138" t="s">
        <v>200</v>
      </c>
      <c r="F17" s="31">
        <v>2</v>
      </c>
      <c r="G17" s="32">
        <v>0</v>
      </c>
      <c r="H17" s="15">
        <v>0</v>
      </c>
      <c r="I17" s="16">
        <f t="shared" si="0"/>
        <v>0</v>
      </c>
      <c r="J17" s="16">
        <f t="shared" si="1"/>
        <v>0</v>
      </c>
      <c r="K17" s="201">
        <f t="shared" si="2"/>
        <v>0</v>
      </c>
    </row>
    <row r="18" spans="1:11" ht="26.4">
      <c r="A18" s="200"/>
      <c r="B18" s="265" t="s">
        <v>395</v>
      </c>
      <c r="C18" s="137" t="s">
        <v>139</v>
      </c>
      <c r="D18" s="148" t="s">
        <v>140</v>
      </c>
      <c r="E18" s="152" t="s">
        <v>150</v>
      </c>
      <c r="F18" s="31">
        <v>2</v>
      </c>
      <c r="G18" s="32">
        <v>0</v>
      </c>
      <c r="H18" s="15">
        <v>0</v>
      </c>
      <c r="I18" s="16">
        <f t="shared" si="0"/>
        <v>0</v>
      </c>
      <c r="J18" s="16">
        <f t="shared" si="1"/>
        <v>0</v>
      </c>
      <c r="K18" s="201">
        <f t="shared" si="2"/>
        <v>0</v>
      </c>
    </row>
    <row r="19" spans="1:11" ht="26.4">
      <c r="A19" s="200"/>
      <c r="B19" s="265" t="s">
        <v>396</v>
      </c>
      <c r="C19" s="137" t="s">
        <v>105</v>
      </c>
      <c r="D19" s="148"/>
      <c r="E19" s="152" t="s">
        <v>151</v>
      </c>
      <c r="F19" s="31">
        <v>2</v>
      </c>
      <c r="G19" s="32">
        <v>0</v>
      </c>
      <c r="H19" s="15">
        <v>0</v>
      </c>
      <c r="I19" s="16">
        <f t="shared" si="0"/>
        <v>0</v>
      </c>
      <c r="J19" s="16">
        <f t="shared" si="1"/>
        <v>0</v>
      </c>
      <c r="K19" s="201">
        <f t="shared" si="2"/>
        <v>0</v>
      </c>
    </row>
    <row r="20" spans="1:11" ht="39.6">
      <c r="A20" s="200"/>
      <c r="B20" s="265" t="s">
        <v>397</v>
      </c>
      <c r="C20" s="137" t="s">
        <v>141</v>
      </c>
      <c r="D20" s="148" t="s">
        <v>142</v>
      </c>
      <c r="E20" s="138" t="s">
        <v>287</v>
      </c>
      <c r="F20" s="31">
        <v>3</v>
      </c>
      <c r="G20" s="32">
        <v>0</v>
      </c>
      <c r="H20" s="15">
        <v>0</v>
      </c>
      <c r="I20" s="16">
        <f t="shared" si="0"/>
        <v>0</v>
      </c>
      <c r="J20" s="16">
        <f t="shared" si="1"/>
        <v>0</v>
      </c>
      <c r="K20" s="201">
        <f t="shared" si="2"/>
        <v>0</v>
      </c>
    </row>
    <row r="21" spans="1:11" ht="15">
      <c r="A21" s="200"/>
      <c r="B21" s="265" t="s">
        <v>398</v>
      </c>
      <c r="C21" s="137" t="s">
        <v>143</v>
      </c>
      <c r="D21" s="148" t="s">
        <v>144</v>
      </c>
      <c r="E21" s="138" t="s">
        <v>145</v>
      </c>
      <c r="F21" s="31">
        <v>6</v>
      </c>
      <c r="G21" s="32">
        <v>0</v>
      </c>
      <c r="H21" s="15">
        <v>0</v>
      </c>
      <c r="I21" s="16">
        <f t="shared" si="0"/>
        <v>0</v>
      </c>
      <c r="J21" s="16">
        <f t="shared" si="1"/>
        <v>0</v>
      </c>
      <c r="K21" s="201">
        <f t="shared" si="2"/>
        <v>0</v>
      </c>
    </row>
    <row r="22" spans="1:11" ht="15">
      <c r="A22" s="202" t="s">
        <v>48</v>
      </c>
      <c r="B22" s="266" t="s">
        <v>329</v>
      </c>
      <c r="C22" s="139" t="s">
        <v>111</v>
      </c>
      <c r="D22" s="149" t="s">
        <v>267</v>
      </c>
      <c r="E22" s="33"/>
      <c r="F22" s="26"/>
      <c r="G22" s="34"/>
      <c r="H22" s="34"/>
      <c r="I22" s="34"/>
      <c r="J22" s="34"/>
      <c r="K22" s="203"/>
    </row>
    <row r="23" spans="1:11" ht="26.4">
      <c r="A23" s="200"/>
      <c r="B23" s="265" t="s">
        <v>321</v>
      </c>
      <c r="C23" s="137" t="s">
        <v>123</v>
      </c>
      <c r="D23" s="148" t="s">
        <v>126</v>
      </c>
      <c r="E23" s="138" t="s">
        <v>147</v>
      </c>
      <c r="F23" s="31">
        <v>1</v>
      </c>
      <c r="G23" s="32">
        <v>0</v>
      </c>
      <c r="H23" s="15">
        <v>0</v>
      </c>
      <c r="I23" s="16">
        <f t="shared" si="0"/>
        <v>0</v>
      </c>
      <c r="J23" s="16">
        <f t="shared" si="1"/>
        <v>0</v>
      </c>
      <c r="K23" s="201">
        <f t="shared" si="2"/>
        <v>0</v>
      </c>
    </row>
    <row r="24" spans="1:11" ht="26.4">
      <c r="A24" s="200"/>
      <c r="B24" s="265" t="s">
        <v>338</v>
      </c>
      <c r="C24" s="137" t="s">
        <v>123</v>
      </c>
      <c r="D24" s="115" t="s">
        <v>124</v>
      </c>
      <c r="E24" s="138" t="s">
        <v>147</v>
      </c>
      <c r="F24" s="31">
        <v>1</v>
      </c>
      <c r="G24" s="32">
        <v>0</v>
      </c>
      <c r="H24" s="15">
        <v>0</v>
      </c>
      <c r="I24" s="16">
        <f t="shared" si="0"/>
        <v>0</v>
      </c>
      <c r="J24" s="16">
        <f t="shared" si="1"/>
        <v>0</v>
      </c>
      <c r="K24" s="201">
        <f t="shared" si="2"/>
        <v>0</v>
      </c>
    </row>
    <row r="25" spans="1:11" ht="26.4">
      <c r="A25" s="200"/>
      <c r="B25" s="265" t="s">
        <v>399</v>
      </c>
      <c r="C25" s="137" t="s">
        <v>123</v>
      </c>
      <c r="D25" s="148" t="s">
        <v>118</v>
      </c>
      <c r="E25" s="138" t="s">
        <v>148</v>
      </c>
      <c r="F25" s="31">
        <v>1</v>
      </c>
      <c r="G25" s="32">
        <v>0</v>
      </c>
      <c r="H25" s="15">
        <v>0</v>
      </c>
      <c r="I25" s="16">
        <f t="shared" si="0"/>
        <v>0</v>
      </c>
      <c r="J25" s="16">
        <f t="shared" si="1"/>
        <v>0</v>
      </c>
      <c r="K25" s="201">
        <f t="shared" si="2"/>
        <v>0</v>
      </c>
    </row>
    <row r="26" spans="1:11" ht="26.4">
      <c r="A26" s="200"/>
      <c r="B26" s="265" t="s">
        <v>400</v>
      </c>
      <c r="C26" s="137" t="s">
        <v>116</v>
      </c>
      <c r="D26" s="148" t="s">
        <v>118</v>
      </c>
      <c r="E26" s="138" t="s">
        <v>149</v>
      </c>
      <c r="F26" s="31">
        <v>1</v>
      </c>
      <c r="G26" s="32">
        <v>0</v>
      </c>
      <c r="H26" s="15">
        <v>0</v>
      </c>
      <c r="I26" s="16">
        <f t="shared" si="0"/>
        <v>0</v>
      </c>
      <c r="J26" s="16">
        <f t="shared" si="1"/>
        <v>0</v>
      </c>
      <c r="K26" s="201">
        <f t="shared" si="2"/>
        <v>0</v>
      </c>
    </row>
    <row r="27" spans="1:11" ht="26.4">
      <c r="A27" s="200"/>
      <c r="B27" s="265" t="s">
        <v>401</v>
      </c>
      <c r="C27" s="137" t="s">
        <v>123</v>
      </c>
      <c r="D27" s="148" t="s">
        <v>118</v>
      </c>
      <c r="E27" s="138" t="s">
        <v>148</v>
      </c>
      <c r="F27" s="31">
        <v>1</v>
      </c>
      <c r="G27" s="32">
        <v>0</v>
      </c>
      <c r="H27" s="15">
        <v>0</v>
      </c>
      <c r="I27" s="16">
        <f t="shared" si="0"/>
        <v>0</v>
      </c>
      <c r="J27" s="16">
        <f t="shared" si="1"/>
        <v>0</v>
      </c>
      <c r="K27" s="201">
        <f t="shared" si="2"/>
        <v>0</v>
      </c>
    </row>
    <row r="28" spans="1:11" ht="26.4">
      <c r="A28" s="200"/>
      <c r="B28" s="265" t="s">
        <v>402</v>
      </c>
      <c r="C28" s="137" t="s">
        <v>113</v>
      </c>
      <c r="D28" s="148" t="s">
        <v>268</v>
      </c>
      <c r="E28" s="138" t="s">
        <v>147</v>
      </c>
      <c r="F28" s="31">
        <v>1</v>
      </c>
      <c r="G28" s="32">
        <v>0</v>
      </c>
      <c r="H28" s="15">
        <v>0</v>
      </c>
      <c r="I28" s="16">
        <f t="shared" si="0"/>
        <v>0</v>
      </c>
      <c r="J28" s="16">
        <f t="shared" si="1"/>
        <v>0</v>
      </c>
      <c r="K28" s="201">
        <f t="shared" si="2"/>
        <v>0</v>
      </c>
    </row>
    <row r="29" spans="1:11" ht="15">
      <c r="A29" s="200"/>
      <c r="B29" s="265" t="s">
        <v>403</v>
      </c>
      <c r="C29" s="137" t="s">
        <v>47</v>
      </c>
      <c r="D29" s="148" t="s">
        <v>272</v>
      </c>
      <c r="E29" s="152" t="s">
        <v>192</v>
      </c>
      <c r="F29" s="31">
        <v>1</v>
      </c>
      <c r="G29" s="32">
        <v>0</v>
      </c>
      <c r="H29" s="15">
        <v>0</v>
      </c>
      <c r="I29" s="16">
        <f t="shared" si="0"/>
        <v>0</v>
      </c>
      <c r="J29" s="16">
        <f t="shared" si="1"/>
        <v>0</v>
      </c>
      <c r="K29" s="201">
        <f t="shared" si="2"/>
        <v>0</v>
      </c>
    </row>
    <row r="30" spans="1:11" ht="42" customHeight="1" thickBot="1">
      <c r="A30" s="204"/>
      <c r="B30" s="265" t="s">
        <v>404</v>
      </c>
      <c r="C30" s="144" t="s">
        <v>152</v>
      </c>
      <c r="D30" s="205" t="s">
        <v>269</v>
      </c>
      <c r="E30" s="151" t="s">
        <v>153</v>
      </c>
      <c r="F30" s="206">
        <v>2</v>
      </c>
      <c r="G30" s="207">
        <v>0</v>
      </c>
      <c r="H30" s="208">
        <v>0</v>
      </c>
      <c r="I30" s="209">
        <f t="shared" si="0"/>
        <v>0</v>
      </c>
      <c r="J30" s="209">
        <f t="shared" si="1"/>
        <v>0</v>
      </c>
      <c r="K30" s="210">
        <f t="shared" si="2"/>
        <v>0</v>
      </c>
    </row>
    <row r="31" spans="1:11" ht="15">
      <c r="A31" s="300" t="s">
        <v>243</v>
      </c>
      <c r="B31" s="301"/>
      <c r="C31" s="301"/>
      <c r="D31" s="167"/>
      <c r="E31" s="184"/>
      <c r="F31" s="167"/>
      <c r="G31" s="185"/>
      <c r="H31" s="186"/>
      <c r="I31" s="187"/>
      <c r="J31" s="187"/>
      <c r="K31" s="188"/>
    </row>
    <row r="32" spans="1:11" ht="25.2" customHeight="1">
      <c r="A32" s="277" t="s">
        <v>405</v>
      </c>
      <c r="B32" s="278"/>
      <c r="C32" s="278"/>
      <c r="D32" s="155"/>
      <c r="E32" s="154"/>
      <c r="F32" s="155">
        <v>1</v>
      </c>
      <c r="G32" s="84">
        <v>0</v>
      </c>
      <c r="H32" s="97">
        <v>0</v>
      </c>
      <c r="I32" s="110">
        <f aca="true" t="shared" si="3" ref="I32:I33">G32+G32*H32</f>
        <v>0</v>
      </c>
      <c r="J32" s="110">
        <f aca="true" t="shared" si="4" ref="J32:J33">F32*G32</f>
        <v>0</v>
      </c>
      <c r="K32" s="189">
        <f aca="true" t="shared" si="5" ref="K32:K33">F32*I32</f>
        <v>0</v>
      </c>
    </row>
    <row r="33" spans="1:11" ht="13.8" thickBot="1">
      <c r="A33" s="279" t="s">
        <v>241</v>
      </c>
      <c r="B33" s="280"/>
      <c r="C33" s="280"/>
      <c r="D33" s="195"/>
      <c r="E33" s="196"/>
      <c r="F33" s="195">
        <v>1</v>
      </c>
      <c r="G33" s="177">
        <v>0</v>
      </c>
      <c r="H33" s="191">
        <v>0</v>
      </c>
      <c r="I33" s="192">
        <f t="shared" si="3"/>
        <v>0</v>
      </c>
      <c r="J33" s="192">
        <f t="shared" si="4"/>
        <v>0</v>
      </c>
      <c r="K33" s="193">
        <f t="shared" si="5"/>
        <v>0</v>
      </c>
    </row>
    <row r="34" spans="1:11" ht="15">
      <c r="A34" s="35"/>
      <c r="B34" s="267"/>
      <c r="C34" s="36"/>
      <c r="D34" s="90"/>
      <c r="E34" s="37"/>
      <c r="F34" s="38"/>
      <c r="G34" s="39"/>
      <c r="H34" s="39"/>
      <c r="I34" s="40"/>
      <c r="J34" s="41"/>
      <c r="K34" s="41"/>
    </row>
    <row r="35" spans="1:11" ht="13.8" thickBot="1">
      <c r="A35" s="43" t="s">
        <v>220</v>
      </c>
      <c r="B35" s="43"/>
      <c r="C35" s="36"/>
      <c r="D35" s="90"/>
      <c r="E35" s="37"/>
      <c r="F35" s="38"/>
      <c r="G35" s="39"/>
      <c r="H35" s="39"/>
      <c r="I35" s="40"/>
      <c r="J35" s="41"/>
      <c r="K35" s="41"/>
    </row>
    <row r="36" spans="1:10" ht="15">
      <c r="A36" s="296" t="s">
        <v>202</v>
      </c>
      <c r="B36" s="297"/>
      <c r="C36" s="297"/>
      <c r="D36" s="298"/>
      <c r="E36" s="39"/>
      <c r="F36" s="129"/>
      <c r="G36" s="41"/>
      <c r="H36" s="41"/>
      <c r="I36" s="41"/>
      <c r="J36" s="42"/>
    </row>
    <row r="37" spans="1:10" ht="15">
      <c r="A37" s="281" t="s">
        <v>203</v>
      </c>
      <c r="B37" s="282"/>
      <c r="C37" s="282"/>
      <c r="D37" s="283"/>
      <c r="E37" s="39"/>
      <c r="F37" s="129"/>
      <c r="G37" s="41"/>
      <c r="H37" s="41"/>
      <c r="I37" s="41"/>
      <c r="J37" s="42"/>
    </row>
    <row r="38" spans="1:10" ht="15">
      <c r="A38" s="281" t="s">
        <v>185</v>
      </c>
      <c r="B38" s="282"/>
      <c r="C38" s="282"/>
      <c r="D38" s="283"/>
      <c r="E38" s="39"/>
      <c r="F38" s="129"/>
      <c r="G38" s="41"/>
      <c r="H38" s="41"/>
      <c r="I38" s="41"/>
      <c r="J38" s="42"/>
    </row>
    <row r="39" spans="1:10" ht="15">
      <c r="A39" s="281" t="s">
        <v>204</v>
      </c>
      <c r="B39" s="282"/>
      <c r="C39" s="282"/>
      <c r="D39" s="283"/>
      <c r="E39" s="39"/>
      <c r="F39" s="129"/>
      <c r="G39" s="41"/>
      <c r="H39" s="41"/>
      <c r="I39" s="41"/>
      <c r="J39" s="42"/>
    </row>
    <row r="40" spans="1:10" ht="15.75" customHeight="1">
      <c r="A40" s="281" t="s">
        <v>187</v>
      </c>
      <c r="B40" s="282"/>
      <c r="C40" s="282"/>
      <c r="D40" s="283"/>
      <c r="E40" s="39"/>
      <c r="F40" s="129"/>
      <c r="G40" s="41"/>
      <c r="H40" s="41"/>
      <c r="I40" s="41"/>
      <c r="J40" s="42"/>
    </row>
    <row r="41" spans="1:10" ht="15">
      <c r="A41" s="281" t="s">
        <v>188</v>
      </c>
      <c r="B41" s="282"/>
      <c r="C41" s="282"/>
      <c r="D41" s="283"/>
      <c r="E41" s="39"/>
      <c r="F41" s="129"/>
      <c r="G41" s="41"/>
      <c r="H41" s="41"/>
      <c r="I41" s="41"/>
      <c r="J41" s="42"/>
    </row>
    <row r="42" spans="1:10" ht="15">
      <c r="A42" s="281" t="s">
        <v>205</v>
      </c>
      <c r="B42" s="282"/>
      <c r="C42" s="282"/>
      <c r="D42" s="283"/>
      <c r="E42" s="39"/>
      <c r="F42" s="129"/>
      <c r="G42" s="41"/>
      <c r="H42" s="41"/>
      <c r="I42" s="41"/>
      <c r="J42" s="42"/>
    </row>
    <row r="43" spans="1:10" ht="15">
      <c r="A43" s="281" t="s">
        <v>189</v>
      </c>
      <c r="B43" s="282"/>
      <c r="C43" s="282"/>
      <c r="D43" s="283"/>
      <c r="E43" s="39"/>
      <c r="F43" s="129"/>
      <c r="G43" s="41"/>
      <c r="H43" s="41"/>
      <c r="I43" s="41"/>
      <c r="J43" s="42"/>
    </row>
    <row r="44" spans="1:10" ht="57" customHeight="1">
      <c r="A44" s="281" t="s">
        <v>206</v>
      </c>
      <c r="B44" s="282"/>
      <c r="C44" s="282"/>
      <c r="D44" s="283"/>
      <c r="E44" s="39"/>
      <c r="F44" s="129"/>
      <c r="G44" s="41"/>
      <c r="H44" s="41"/>
      <c r="I44" s="41"/>
      <c r="J44" s="42"/>
    </row>
    <row r="45" spans="1:10" ht="15.75" customHeight="1">
      <c r="A45" s="281" t="s">
        <v>198</v>
      </c>
      <c r="B45" s="282"/>
      <c r="C45" s="282"/>
      <c r="D45" s="283"/>
      <c r="E45" s="39"/>
      <c r="F45" s="129"/>
      <c r="G45" s="41"/>
      <c r="H45" s="41"/>
      <c r="I45" s="41"/>
      <c r="J45" s="42"/>
    </row>
    <row r="46" spans="1:10" ht="15.75" customHeight="1">
      <c r="A46" s="281" t="s">
        <v>199</v>
      </c>
      <c r="B46" s="282"/>
      <c r="C46" s="282"/>
      <c r="D46" s="283"/>
      <c r="E46" s="39"/>
      <c r="F46" s="129"/>
      <c r="G46" s="41"/>
      <c r="H46" s="41"/>
      <c r="I46" s="41"/>
      <c r="J46" s="42"/>
    </row>
    <row r="47" spans="1:10" ht="15">
      <c r="A47" s="275" t="s">
        <v>282</v>
      </c>
      <c r="B47" s="275"/>
      <c r="C47" s="275"/>
      <c r="D47" s="275"/>
      <c r="E47" s="39"/>
      <c r="F47" s="129"/>
      <c r="G47" s="41"/>
      <c r="H47" s="41"/>
      <c r="I47" s="41"/>
      <c r="J47" s="42"/>
    </row>
    <row r="48" spans="1:11" ht="13.8" thickBot="1">
      <c r="A48" s="286" t="s">
        <v>182</v>
      </c>
      <c r="B48" s="287"/>
      <c r="C48" s="287"/>
      <c r="D48" s="288"/>
      <c r="E48" s="37"/>
      <c r="F48" s="38"/>
      <c r="G48" s="39"/>
      <c r="H48" s="39"/>
      <c r="I48" s="40"/>
      <c r="J48" s="41"/>
      <c r="K48" s="41"/>
    </row>
    <row r="49" spans="1:4" ht="13.8" thickBot="1">
      <c r="A49" s="43"/>
      <c r="B49" s="43"/>
      <c r="C49" s="36"/>
      <c r="D49" s="90"/>
    </row>
    <row r="50" spans="1:11" ht="16.2" customHeight="1" thickBot="1">
      <c r="A50" s="289" t="s">
        <v>230</v>
      </c>
      <c r="B50" s="290"/>
      <c r="C50" s="290"/>
      <c r="D50" s="291"/>
      <c r="E50" s="140"/>
      <c r="F50" s="104"/>
      <c r="G50" s="141"/>
      <c r="H50" s="142"/>
      <c r="I50" s="142"/>
      <c r="J50" s="309">
        <f>SUM(J5:J33)</f>
        <v>0</v>
      </c>
      <c r="K50" s="311"/>
    </row>
    <row r="51" spans="1:11" ht="16.2" customHeight="1" thickBot="1">
      <c r="A51" s="292" t="s">
        <v>231</v>
      </c>
      <c r="B51" s="293"/>
      <c r="C51" s="293"/>
      <c r="D51" s="294"/>
      <c r="E51" s="44"/>
      <c r="F51" s="107"/>
      <c r="G51" s="143"/>
      <c r="H51" s="144"/>
      <c r="I51" s="144"/>
      <c r="J51" s="309">
        <f>SUM(K5:K33)</f>
        <v>0</v>
      </c>
      <c r="K51" s="310"/>
    </row>
    <row r="52" spans="1:4" ht="15">
      <c r="A52" s="4"/>
      <c r="B52" s="4"/>
      <c r="C52" s="5"/>
      <c r="D52" s="5"/>
    </row>
    <row r="53" ht="15">
      <c r="C53" s="145"/>
    </row>
    <row r="54" ht="15">
      <c r="C54" s="145"/>
    </row>
    <row r="55" ht="15">
      <c r="C55" s="145"/>
    </row>
  </sheetData>
  <protectedRanges>
    <protectedRange sqref="G4:K4 G22:H22" name="Oblast1_1"/>
    <protectedRange sqref="G23:G30 G5:G21" name="Oblast1"/>
    <protectedRange sqref="H23:H30 H5:H21" name="Oblast1_2"/>
    <protectedRange sqref="I5:I30" name="Oblast1_3"/>
    <protectedRange sqref="J5:J30" name="Oblast1_4"/>
    <protectedRange sqref="K5:K30" name="Oblast1_5"/>
    <protectedRange sqref="G31:G33" name="Oblast1_1_4"/>
    <protectedRange sqref="H31:H33" name="Oblast1_2_4"/>
    <protectedRange sqref="I31:I33" name="Oblast1_3_4"/>
    <protectedRange sqref="J31:J33" name="Oblast1_4_4"/>
    <protectedRange sqref="K31:K33" name="Oblast1_5_4"/>
  </protectedRanges>
  <mergeCells count="21">
    <mergeCell ref="A2:K2"/>
    <mergeCell ref="A46:D46"/>
    <mergeCell ref="J50:K50"/>
    <mergeCell ref="A31:C31"/>
    <mergeCell ref="A32:C32"/>
    <mergeCell ref="A33:C33"/>
    <mergeCell ref="A36:D36"/>
    <mergeCell ref="A37:D37"/>
    <mergeCell ref="A38:D38"/>
    <mergeCell ref="A39:D39"/>
    <mergeCell ref="A40:D40"/>
    <mergeCell ref="A50:D50"/>
    <mergeCell ref="J51:K51"/>
    <mergeCell ref="A48:D48"/>
    <mergeCell ref="A41:D41"/>
    <mergeCell ref="A42:D42"/>
    <mergeCell ref="A43:D43"/>
    <mergeCell ref="A47:D47"/>
    <mergeCell ref="A44:D44"/>
    <mergeCell ref="A45:D45"/>
    <mergeCell ref="A51:D51"/>
  </mergeCells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</dc:creator>
  <cp:keywords/>
  <dc:description/>
  <cp:lastModifiedBy>externistait</cp:lastModifiedBy>
  <cp:lastPrinted>2018-06-11T10:29:01Z</cp:lastPrinted>
  <dcterms:created xsi:type="dcterms:W3CDTF">2017-11-07T11:46:34Z</dcterms:created>
  <dcterms:modified xsi:type="dcterms:W3CDTF">2018-06-11T10:45:22Z</dcterms:modified>
  <cp:category/>
  <cp:version/>
  <cp:contentType/>
  <cp:contentStatus/>
</cp:coreProperties>
</file>