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9990" yWindow="165" windowWidth="9240" windowHeight="8445" activeTab="0"/>
  </bookViews>
  <sheets>
    <sheet name="List1" sheetId="1" r:id="rId1"/>
  </sheets>
  <definedNames/>
  <calcPr calcId="125725"/>
</workbook>
</file>

<file path=xl/sharedStrings.xml><?xml version="1.0" encoding="utf-8"?>
<sst xmlns="http://schemas.openxmlformats.org/spreadsheetml/2006/main" count="194" uniqueCount="61">
  <si>
    <t>100 ml</t>
  </si>
  <si>
    <t>Kód SUKL</t>
  </si>
  <si>
    <t>Cena za MJ bez DPH</t>
  </si>
  <si>
    <t>Cena za MJ s DPH</t>
  </si>
  <si>
    <t>Glukoza 5%</t>
  </si>
  <si>
    <t>500 ml</t>
  </si>
  <si>
    <t>Glukoza 10%</t>
  </si>
  <si>
    <t>250 ml</t>
  </si>
  <si>
    <t>Hartmannův roztok</t>
  </si>
  <si>
    <t>1000 ml</t>
  </si>
  <si>
    <t>Fyziologický roztok 0,9%</t>
  </si>
  <si>
    <t>Ringerův roztok 1/1</t>
  </si>
  <si>
    <t>Celkem 3. část</t>
  </si>
  <si>
    <t xml:space="preserve">Objem v 1 MJ </t>
  </si>
  <si>
    <t>Celkem 8. část</t>
  </si>
  <si>
    <t>Celkem 9. část</t>
  </si>
  <si>
    <t>Počet MJ/1 rok (MJ je 1 vak)</t>
  </si>
  <si>
    <t>3 000 ml</t>
  </si>
  <si>
    <t>Celkem 2. část</t>
  </si>
  <si>
    <t>Celkem 1. část</t>
  </si>
  <si>
    <t xml:space="preserve">1 000 ml </t>
  </si>
  <si>
    <t>1 000 ml</t>
  </si>
  <si>
    <t>Voda na oplachy</t>
  </si>
  <si>
    <t>Voda na injekce</t>
  </si>
  <si>
    <t>Počet MJ/1 rok (MJ je 1 plastová lahev)</t>
  </si>
  <si>
    <t>6% roztok hydroxyethyl škrobu v 0,9% roztoku NaCl</t>
  </si>
  <si>
    <t>Na bázi succinilované želatiny  4%</t>
  </si>
  <si>
    <t>10% roztok hydroxyethyl škrobu v 0,9% roztoku NaCl</t>
  </si>
  <si>
    <t>Počet MJ/1 rok (MJ je 1 plastová lahev, u 10 ml plastová ampule)</t>
  </si>
  <si>
    <t>5 000 ml</t>
  </si>
  <si>
    <t>1. část  -  Cukry v plastovém vaku</t>
  </si>
  <si>
    <t>2. část  - Elektrolyty v plastovém vaku</t>
  </si>
  <si>
    <t>3. Část  - Elektrolyty se sacharidy v plastovém vaku</t>
  </si>
  <si>
    <t>Infuzní balancovaný elektrolytový roztok</t>
  </si>
  <si>
    <t>Infuzní balancovaný elektrolytový roztok + 5% glukoza</t>
  </si>
  <si>
    <t>4. část  - Oplachové a irigační roztoky v plastovém vaku</t>
  </si>
  <si>
    <t>Celkem 4. část</t>
  </si>
  <si>
    <t>5. část  -  Cukry v plastové lahvi</t>
  </si>
  <si>
    <t>Celkem 5. část</t>
  </si>
  <si>
    <t>6. část  - Elektrolyty v plastové lahvi</t>
  </si>
  <si>
    <t>Celkem 6. část</t>
  </si>
  <si>
    <t>7. část  - Oplachové a irigační roztoky v plastové lahvi</t>
  </si>
  <si>
    <t>Celkem 7. část</t>
  </si>
  <si>
    <t>10 ml
 (plastová ampule)</t>
  </si>
  <si>
    <t>8. část  - Ředidla a rozpouštědla v plastové lahvi</t>
  </si>
  <si>
    <t>9. část  - Náhrady krevní plazmy v plastovém vaku/lahvi</t>
  </si>
  <si>
    <t>Počet MJ/2 roky (MJ je 1 vak)</t>
  </si>
  <si>
    <t>Počet MJ/2 roky (MJ je 1 plastová lahev)</t>
  </si>
  <si>
    <t>Počet MJ/2 roky (MJ je 1 plastová lahev, u 10 ml plastová ampule)</t>
  </si>
  <si>
    <t>Příloha č. 1 - Cenová nabídka</t>
  </si>
  <si>
    <t>Náklad v Kč bez DPH celkem za 1 rok</t>
  </si>
  <si>
    <t>Náklad v Kč vč. DPH celkem za 1 rok</t>
  </si>
  <si>
    <t>Náklad v Kč bez DPH celkem za 2 roky</t>
  </si>
  <si>
    <t>Náklad v Kč vč. DPH celkem za 2 roky</t>
  </si>
  <si>
    <t>Název produktu</t>
  </si>
  <si>
    <t>Infuzní roztoky 2013-15</t>
  </si>
  <si>
    <t>VZ:</t>
  </si>
  <si>
    <t>Zadavatel:</t>
  </si>
  <si>
    <t>Centrální nákup, příspěvková organizace</t>
  </si>
  <si>
    <t>Počet MJ/1 rok (MJ je 1 vak/ plastová lahev)</t>
  </si>
  <si>
    <t>Počet MJ/2 roky (MJ je 1 vak/plastová lahev)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</si>
</sst>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ADF9A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6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0" fontId="4" fillId="5" borderId="1" xfId="0" applyFont="1" applyFill="1" applyBorder="1" applyAlignment="1" applyProtection="1">
      <alignment horizontal="center" vertical="center"/>
      <protection locked="0"/>
    </xf>
    <xf numFmtId="4" fontId="4" fillId="5" borderId="1" xfId="0" applyNumberFormat="1" applyFont="1" applyFill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>
      <alignment horizontal="center" vertical="center" shrinkToFit="1"/>
    </xf>
    <xf numFmtId="0" fontId="4" fillId="5" borderId="1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tabSelected="1" zoomScale="85" zoomScaleNormal="85" workbookViewId="0" topLeftCell="A1">
      <selection activeCell="C8" sqref="C8 G8"/>
    </sheetView>
  </sheetViews>
  <sheetFormatPr defaultColWidth="9.140625" defaultRowHeight="15"/>
  <cols>
    <col min="1" max="1" width="23.8515625" style="7" customWidth="1"/>
    <col min="2" max="2" width="11.140625" style="7" customWidth="1"/>
    <col min="3" max="4" width="18.57421875" style="7" customWidth="1"/>
    <col min="5" max="5" width="9.140625" style="26" bestFit="1" customWidth="1"/>
    <col min="6" max="6" width="7.421875" style="7" bestFit="1" customWidth="1"/>
    <col min="7" max="7" width="8.7109375" style="7" bestFit="1" customWidth="1"/>
    <col min="8" max="8" width="13.421875" style="7" customWidth="1"/>
    <col min="9" max="9" width="14.8515625" style="7" customWidth="1"/>
    <col min="10" max="10" width="13.7109375" style="7" customWidth="1"/>
    <col min="11" max="11" width="13.421875" style="7" customWidth="1"/>
    <col min="12" max="12" width="18.7109375" style="7" bestFit="1" customWidth="1"/>
    <col min="13" max="13" width="19.28125" style="7" customWidth="1"/>
    <col min="14" max="14" width="13.57421875" style="7" customWidth="1"/>
    <col min="15" max="15" width="12.140625" style="7" customWidth="1"/>
    <col min="16" max="16" width="11.57421875" style="7" customWidth="1"/>
    <col min="17" max="17" width="14.7109375" style="7" customWidth="1"/>
    <col min="18" max="18" width="18.421875" style="7" customWidth="1"/>
    <col min="19" max="16384" width="9.140625" style="7" customWidth="1"/>
  </cols>
  <sheetData>
    <row r="1" spans="1:12" s="31" customFormat="1" ht="15">
      <c r="A1" s="10" t="s">
        <v>49</v>
      </c>
      <c r="C1" s="28" t="s">
        <v>57</v>
      </c>
      <c r="D1" s="10" t="s">
        <v>58</v>
      </c>
      <c r="E1" s="27"/>
      <c r="F1" s="29"/>
      <c r="G1" s="30" t="s">
        <v>56</v>
      </c>
      <c r="H1" s="27" t="s">
        <v>55</v>
      </c>
      <c r="I1" s="27"/>
      <c r="J1" s="27"/>
      <c r="K1" s="27"/>
      <c r="L1" s="27"/>
    </row>
    <row r="3" spans="1:12" s="1" customFormat="1" ht="38.25">
      <c r="A3" s="32" t="s">
        <v>30</v>
      </c>
      <c r="B3" s="2" t="s">
        <v>13</v>
      </c>
      <c r="C3" s="2" t="s">
        <v>16</v>
      </c>
      <c r="D3" s="2" t="s">
        <v>46</v>
      </c>
      <c r="E3" s="22" t="s">
        <v>1</v>
      </c>
      <c r="F3" s="2" t="s">
        <v>2</v>
      </c>
      <c r="G3" s="2" t="s">
        <v>3</v>
      </c>
      <c r="H3" s="2" t="s">
        <v>50</v>
      </c>
      <c r="I3" s="2" t="s">
        <v>51</v>
      </c>
      <c r="J3" s="2" t="s">
        <v>52</v>
      </c>
      <c r="K3" s="2" t="s">
        <v>53</v>
      </c>
      <c r="L3" s="2" t="s">
        <v>54</v>
      </c>
    </row>
    <row r="4" spans="1:12" ht="15">
      <c r="A4" s="5" t="s">
        <v>4</v>
      </c>
      <c r="B4" s="3" t="s">
        <v>0</v>
      </c>
      <c r="C4" s="3">
        <v>775</v>
      </c>
      <c r="D4" s="3">
        <f>C4*2</f>
        <v>1550</v>
      </c>
      <c r="E4" s="23"/>
      <c r="F4" s="21"/>
      <c r="G4" s="21"/>
      <c r="H4" s="18">
        <f>C4*F4</f>
        <v>0</v>
      </c>
      <c r="I4" s="18">
        <f>C4*G4</f>
        <v>0</v>
      </c>
      <c r="J4" s="18">
        <f>H4*2</f>
        <v>0</v>
      </c>
      <c r="K4" s="18">
        <f>I4*2</f>
        <v>0</v>
      </c>
      <c r="L4" s="20"/>
    </row>
    <row r="5" spans="1:12" ht="15">
      <c r="A5" s="5" t="s">
        <v>4</v>
      </c>
      <c r="B5" s="3" t="s">
        <v>7</v>
      </c>
      <c r="C5" s="3">
        <v>375</v>
      </c>
      <c r="D5" s="3">
        <f aca="true" t="shared" si="0" ref="D5:D8">C5*2</f>
        <v>750</v>
      </c>
      <c r="E5" s="23"/>
      <c r="F5" s="21"/>
      <c r="G5" s="21"/>
      <c r="H5" s="18">
        <f aca="true" t="shared" si="1" ref="H5:H8">C5*F5</f>
        <v>0</v>
      </c>
      <c r="I5" s="18">
        <f>C5*G5</f>
        <v>0</v>
      </c>
      <c r="J5" s="18">
        <f aca="true" t="shared" si="2" ref="J5:J8">H5*2</f>
        <v>0</v>
      </c>
      <c r="K5" s="18">
        <f aca="true" t="shared" si="3" ref="K5:K8">I5*2</f>
        <v>0</v>
      </c>
      <c r="L5" s="20"/>
    </row>
    <row r="6" spans="1:12" ht="15">
      <c r="A6" s="5" t="s">
        <v>4</v>
      </c>
      <c r="B6" s="3" t="s">
        <v>5</v>
      </c>
      <c r="C6" s="3">
        <v>1050</v>
      </c>
      <c r="D6" s="3">
        <f t="shared" si="0"/>
        <v>2100</v>
      </c>
      <c r="E6" s="23"/>
      <c r="F6" s="21"/>
      <c r="G6" s="21"/>
      <c r="H6" s="18">
        <f t="shared" si="1"/>
        <v>0</v>
      </c>
      <c r="I6" s="18">
        <f>C6*G6</f>
        <v>0</v>
      </c>
      <c r="J6" s="18">
        <f t="shared" si="2"/>
        <v>0</v>
      </c>
      <c r="K6" s="18">
        <f t="shared" si="3"/>
        <v>0</v>
      </c>
      <c r="L6" s="20"/>
    </row>
    <row r="7" spans="1:12" ht="15">
      <c r="A7" s="5" t="s">
        <v>4</v>
      </c>
      <c r="B7" s="3" t="s">
        <v>9</v>
      </c>
      <c r="C7" s="3">
        <v>650</v>
      </c>
      <c r="D7" s="3">
        <f t="shared" si="0"/>
        <v>1300</v>
      </c>
      <c r="E7" s="23"/>
      <c r="F7" s="21"/>
      <c r="G7" s="21"/>
      <c r="H7" s="18">
        <f t="shared" si="1"/>
        <v>0</v>
      </c>
      <c r="I7" s="18">
        <f>C7*G7</f>
        <v>0</v>
      </c>
      <c r="J7" s="18">
        <f t="shared" si="2"/>
        <v>0</v>
      </c>
      <c r="K7" s="18">
        <f t="shared" si="3"/>
        <v>0</v>
      </c>
      <c r="L7" s="20"/>
    </row>
    <row r="8" spans="1:12" ht="15">
      <c r="A8" s="5" t="s">
        <v>6</v>
      </c>
      <c r="B8" s="3" t="s">
        <v>5</v>
      </c>
      <c r="C8" s="3">
        <v>1650</v>
      </c>
      <c r="D8" s="3">
        <f t="shared" si="0"/>
        <v>3300</v>
      </c>
      <c r="E8" s="23"/>
      <c r="F8" s="21"/>
      <c r="G8" s="21"/>
      <c r="H8" s="18">
        <f t="shared" si="1"/>
        <v>0</v>
      </c>
      <c r="I8" s="18">
        <f>C8*G8</f>
        <v>0</v>
      </c>
      <c r="J8" s="18">
        <f t="shared" si="2"/>
        <v>0</v>
      </c>
      <c r="K8" s="18">
        <f t="shared" si="3"/>
        <v>0</v>
      </c>
      <c r="L8" s="20"/>
    </row>
    <row r="9" spans="1:12" ht="15">
      <c r="A9" s="11" t="s">
        <v>19</v>
      </c>
      <c r="B9" s="12"/>
      <c r="C9" s="12"/>
      <c r="D9" s="12"/>
      <c r="E9" s="12"/>
      <c r="F9" s="12"/>
      <c r="G9" s="13"/>
      <c r="H9" s="19">
        <f>SUM(H4:H8)</f>
        <v>0</v>
      </c>
      <c r="I9" s="19">
        <f>SUM(I4:I8)</f>
        <v>0</v>
      </c>
      <c r="J9" s="19">
        <f aca="true" t="shared" si="4" ref="J9:K9">SUM(J4:J8)</f>
        <v>0</v>
      </c>
      <c r="K9" s="19">
        <f t="shared" si="4"/>
        <v>0</v>
      </c>
      <c r="L9" s="8"/>
    </row>
    <row r="10" spans="5:12" ht="15">
      <c r="E10" s="24"/>
      <c r="F10" s="9"/>
      <c r="G10" s="9"/>
      <c r="H10" s="9"/>
      <c r="I10" s="9"/>
      <c r="J10" s="9"/>
      <c r="K10" s="9"/>
      <c r="L10" s="9"/>
    </row>
    <row r="11" spans="1:12" s="1" customFormat="1" ht="38.25">
      <c r="A11" s="32" t="s">
        <v>31</v>
      </c>
      <c r="B11" s="2" t="s">
        <v>13</v>
      </c>
      <c r="C11" s="2" t="s">
        <v>16</v>
      </c>
      <c r="D11" s="2" t="s">
        <v>46</v>
      </c>
      <c r="E11" s="22" t="s">
        <v>1</v>
      </c>
      <c r="F11" s="2" t="s">
        <v>2</v>
      </c>
      <c r="G11" s="2" t="s">
        <v>3</v>
      </c>
      <c r="H11" s="2" t="s">
        <v>50</v>
      </c>
      <c r="I11" s="2" t="s">
        <v>51</v>
      </c>
      <c r="J11" s="2" t="s">
        <v>52</v>
      </c>
      <c r="K11" s="2" t="s">
        <v>53</v>
      </c>
      <c r="L11" s="2" t="s">
        <v>54</v>
      </c>
    </row>
    <row r="12" spans="1:12" ht="15">
      <c r="A12" s="5" t="s">
        <v>10</v>
      </c>
      <c r="B12" s="3" t="s">
        <v>0</v>
      </c>
      <c r="C12" s="3">
        <v>10200</v>
      </c>
      <c r="D12" s="3">
        <f aca="true" t="shared" si="5" ref="D12:D17">C12*2</f>
        <v>20400</v>
      </c>
      <c r="E12" s="23"/>
      <c r="F12" s="21"/>
      <c r="G12" s="21"/>
      <c r="H12" s="18">
        <f>C12*F12</f>
        <v>0</v>
      </c>
      <c r="I12" s="18">
        <f aca="true" t="shared" si="6" ref="I12:I17">C12*G12</f>
        <v>0</v>
      </c>
      <c r="J12" s="18">
        <f>H12*2</f>
        <v>0</v>
      </c>
      <c r="K12" s="18">
        <f>I12*2</f>
        <v>0</v>
      </c>
      <c r="L12" s="20"/>
    </row>
    <row r="13" spans="1:12" ht="15">
      <c r="A13" s="5" t="s">
        <v>10</v>
      </c>
      <c r="B13" s="3" t="s">
        <v>7</v>
      </c>
      <c r="C13" s="3">
        <v>2200</v>
      </c>
      <c r="D13" s="3">
        <f t="shared" si="5"/>
        <v>4400</v>
      </c>
      <c r="E13" s="23"/>
      <c r="F13" s="21"/>
      <c r="G13" s="21"/>
      <c r="H13" s="18">
        <f aca="true" t="shared" si="7" ref="H13:H17">C13*F13</f>
        <v>0</v>
      </c>
      <c r="I13" s="18">
        <f t="shared" si="6"/>
        <v>0</v>
      </c>
      <c r="J13" s="18">
        <f aca="true" t="shared" si="8" ref="J13:J17">H13*2</f>
        <v>0</v>
      </c>
      <c r="K13" s="18">
        <f aca="true" t="shared" si="9" ref="K13:K17">I13*2</f>
        <v>0</v>
      </c>
      <c r="L13" s="20"/>
    </row>
    <row r="14" spans="1:12" ht="15">
      <c r="A14" s="5" t="s">
        <v>10</v>
      </c>
      <c r="B14" s="3" t="s">
        <v>5</v>
      </c>
      <c r="C14" s="3">
        <v>3650</v>
      </c>
      <c r="D14" s="3">
        <f t="shared" si="5"/>
        <v>7300</v>
      </c>
      <c r="E14" s="23"/>
      <c r="F14" s="21"/>
      <c r="G14" s="21"/>
      <c r="H14" s="18">
        <f t="shared" si="7"/>
        <v>0</v>
      </c>
      <c r="I14" s="18">
        <f t="shared" si="6"/>
        <v>0</v>
      </c>
      <c r="J14" s="18">
        <f t="shared" si="8"/>
        <v>0</v>
      </c>
      <c r="K14" s="18">
        <f t="shared" si="9"/>
        <v>0</v>
      </c>
      <c r="L14" s="20"/>
    </row>
    <row r="15" spans="1:12" ht="15">
      <c r="A15" s="5" t="s">
        <v>10</v>
      </c>
      <c r="B15" s="3" t="s">
        <v>9</v>
      </c>
      <c r="C15" s="3">
        <v>1650</v>
      </c>
      <c r="D15" s="3">
        <f t="shared" si="5"/>
        <v>3300</v>
      </c>
      <c r="E15" s="23"/>
      <c r="F15" s="21"/>
      <c r="G15" s="21"/>
      <c r="H15" s="18">
        <f t="shared" si="7"/>
        <v>0</v>
      </c>
      <c r="I15" s="18">
        <f t="shared" si="6"/>
        <v>0</v>
      </c>
      <c r="J15" s="18">
        <f t="shared" si="8"/>
        <v>0</v>
      </c>
      <c r="K15" s="18">
        <f t="shared" si="9"/>
        <v>0</v>
      </c>
      <c r="L15" s="20"/>
    </row>
    <row r="16" spans="1:12" ht="15">
      <c r="A16" s="5" t="s">
        <v>8</v>
      </c>
      <c r="B16" s="3" t="s">
        <v>9</v>
      </c>
      <c r="C16" s="3">
        <v>325</v>
      </c>
      <c r="D16" s="3">
        <f t="shared" si="5"/>
        <v>650</v>
      </c>
      <c r="E16" s="23"/>
      <c r="F16" s="21"/>
      <c r="G16" s="21"/>
      <c r="H16" s="18">
        <f t="shared" si="7"/>
        <v>0</v>
      </c>
      <c r="I16" s="18">
        <f t="shared" si="6"/>
        <v>0</v>
      </c>
      <c r="J16" s="18">
        <f t="shared" si="8"/>
        <v>0</v>
      </c>
      <c r="K16" s="18">
        <f t="shared" si="9"/>
        <v>0</v>
      </c>
      <c r="L16" s="20"/>
    </row>
    <row r="17" spans="1:12" ht="25.5">
      <c r="A17" s="5" t="s">
        <v>33</v>
      </c>
      <c r="B17" s="3" t="s">
        <v>9</v>
      </c>
      <c r="C17" s="3">
        <v>8350</v>
      </c>
      <c r="D17" s="3">
        <f t="shared" si="5"/>
        <v>16700</v>
      </c>
      <c r="E17" s="23"/>
      <c r="F17" s="21"/>
      <c r="G17" s="21"/>
      <c r="H17" s="18">
        <f t="shared" si="7"/>
        <v>0</v>
      </c>
      <c r="I17" s="18">
        <f t="shared" si="6"/>
        <v>0</v>
      </c>
      <c r="J17" s="18">
        <f t="shared" si="8"/>
        <v>0</v>
      </c>
      <c r="K17" s="18">
        <f t="shared" si="9"/>
        <v>0</v>
      </c>
      <c r="L17" s="20"/>
    </row>
    <row r="18" spans="1:12" ht="15">
      <c r="A18" s="11" t="s">
        <v>18</v>
      </c>
      <c r="B18" s="12"/>
      <c r="C18" s="12"/>
      <c r="D18" s="12"/>
      <c r="E18" s="12"/>
      <c r="F18" s="12"/>
      <c r="G18" s="13"/>
      <c r="H18" s="19">
        <f>SUM(H12:H17)</f>
        <v>0</v>
      </c>
      <c r="I18" s="19">
        <f>SUM(I12:I17)</f>
        <v>0</v>
      </c>
      <c r="J18" s="19">
        <f aca="true" t="shared" si="10" ref="J18:K18">SUM(J12:J17)</f>
        <v>0</v>
      </c>
      <c r="K18" s="19">
        <f t="shared" si="10"/>
        <v>0</v>
      </c>
      <c r="L18" s="8"/>
    </row>
    <row r="19" spans="5:12" ht="15">
      <c r="E19" s="24"/>
      <c r="F19" s="9"/>
      <c r="G19" s="9"/>
      <c r="H19" s="9"/>
      <c r="I19" s="9"/>
      <c r="J19" s="9"/>
      <c r="K19" s="9"/>
      <c r="L19" s="9"/>
    </row>
    <row r="20" spans="1:12" s="1" customFormat="1" ht="38.25">
      <c r="A20" s="32" t="s">
        <v>32</v>
      </c>
      <c r="B20" s="2" t="s">
        <v>13</v>
      </c>
      <c r="C20" s="2" t="s">
        <v>16</v>
      </c>
      <c r="D20" s="2" t="s">
        <v>46</v>
      </c>
      <c r="E20" s="22" t="s">
        <v>1</v>
      </c>
      <c r="F20" s="2" t="s">
        <v>2</v>
      </c>
      <c r="G20" s="2" t="s">
        <v>3</v>
      </c>
      <c r="H20" s="2" t="s">
        <v>50</v>
      </c>
      <c r="I20" s="2" t="s">
        <v>51</v>
      </c>
      <c r="J20" s="2" t="s">
        <v>52</v>
      </c>
      <c r="K20" s="2" t="s">
        <v>53</v>
      </c>
      <c r="L20" s="2" t="s">
        <v>54</v>
      </c>
    </row>
    <row r="21" spans="1:12" s="1" customFormat="1" ht="25.5">
      <c r="A21" s="5" t="s">
        <v>34</v>
      </c>
      <c r="B21" s="3" t="s">
        <v>9</v>
      </c>
      <c r="C21" s="3">
        <v>1900</v>
      </c>
      <c r="D21" s="3">
        <f>C21*2</f>
        <v>3800</v>
      </c>
      <c r="E21" s="23"/>
      <c r="F21" s="21"/>
      <c r="G21" s="21"/>
      <c r="H21" s="18">
        <f>C21*F21</f>
        <v>0</v>
      </c>
      <c r="I21" s="18">
        <f>C21*G21</f>
        <v>0</v>
      </c>
      <c r="J21" s="18">
        <f>H21*2</f>
        <v>0</v>
      </c>
      <c r="K21" s="18">
        <f>I21*2</f>
        <v>0</v>
      </c>
      <c r="L21" s="20"/>
    </row>
    <row r="22" spans="1:12" ht="15">
      <c r="A22" s="11" t="s">
        <v>12</v>
      </c>
      <c r="B22" s="12"/>
      <c r="C22" s="12"/>
      <c r="D22" s="12"/>
      <c r="E22" s="12"/>
      <c r="F22" s="12"/>
      <c r="G22" s="13"/>
      <c r="H22" s="19">
        <f>SUM(H21:H21)</f>
        <v>0</v>
      </c>
      <c r="I22" s="19">
        <f>SUM(I21:I21)</f>
        <v>0</v>
      </c>
      <c r="J22" s="19">
        <f aca="true" t="shared" si="11" ref="J22:K22">SUM(J21:J21)</f>
        <v>0</v>
      </c>
      <c r="K22" s="19">
        <f t="shared" si="11"/>
        <v>0</v>
      </c>
      <c r="L22" s="8"/>
    </row>
    <row r="23" spans="5:12" ht="15" customHeight="1">
      <c r="E23" s="24"/>
      <c r="F23" s="9"/>
      <c r="G23" s="9"/>
      <c r="H23" s="9"/>
      <c r="I23" s="9"/>
      <c r="J23" s="9"/>
      <c r="K23" s="9"/>
      <c r="L23" s="9"/>
    </row>
    <row r="24" spans="1:12" s="1" customFormat="1" ht="38.25">
      <c r="A24" s="32" t="s">
        <v>35</v>
      </c>
      <c r="B24" s="2" t="s">
        <v>13</v>
      </c>
      <c r="C24" s="2" t="s">
        <v>16</v>
      </c>
      <c r="D24" s="2" t="s">
        <v>46</v>
      </c>
      <c r="E24" s="22" t="s">
        <v>1</v>
      </c>
      <c r="F24" s="2" t="s">
        <v>2</v>
      </c>
      <c r="G24" s="2" t="s">
        <v>3</v>
      </c>
      <c r="H24" s="2" t="s">
        <v>50</v>
      </c>
      <c r="I24" s="2" t="s">
        <v>51</v>
      </c>
      <c r="J24" s="2" t="s">
        <v>52</v>
      </c>
      <c r="K24" s="2" t="s">
        <v>53</v>
      </c>
      <c r="L24" s="2" t="s">
        <v>54</v>
      </c>
    </row>
    <row r="25" spans="1:12" ht="15">
      <c r="A25" s="5" t="s">
        <v>10</v>
      </c>
      <c r="B25" s="3" t="s">
        <v>17</v>
      </c>
      <c r="C25" s="3">
        <v>300</v>
      </c>
      <c r="D25" s="3">
        <f aca="true" t="shared" si="12" ref="D25:D26">C25*2</f>
        <v>600</v>
      </c>
      <c r="E25" s="23"/>
      <c r="F25" s="21"/>
      <c r="G25" s="21"/>
      <c r="H25" s="18">
        <f>C25*F25</f>
        <v>0</v>
      </c>
      <c r="I25" s="18">
        <f>C25*G25</f>
        <v>0</v>
      </c>
      <c r="J25" s="18">
        <f>H25*2</f>
        <v>0</v>
      </c>
      <c r="K25" s="18">
        <f>I25*2</f>
        <v>0</v>
      </c>
      <c r="L25" s="20"/>
    </row>
    <row r="26" spans="1:12" ht="15">
      <c r="A26" s="5" t="s">
        <v>10</v>
      </c>
      <c r="B26" s="3" t="s">
        <v>29</v>
      </c>
      <c r="C26" s="3">
        <v>800</v>
      </c>
      <c r="D26" s="3">
        <f t="shared" si="12"/>
        <v>1600</v>
      </c>
      <c r="E26" s="23"/>
      <c r="F26" s="21"/>
      <c r="G26" s="21"/>
      <c r="H26" s="18">
        <f aca="true" t="shared" si="13" ref="H26">C26*F26</f>
        <v>0</v>
      </c>
      <c r="I26" s="18">
        <f>C26*G26</f>
        <v>0</v>
      </c>
      <c r="J26" s="18">
        <f>H25*2</f>
        <v>0</v>
      </c>
      <c r="K26" s="18">
        <f>I25*2</f>
        <v>0</v>
      </c>
      <c r="L26" s="20"/>
    </row>
    <row r="27" spans="1:12" ht="15">
      <c r="A27" s="11" t="s">
        <v>36</v>
      </c>
      <c r="B27" s="12"/>
      <c r="C27" s="12"/>
      <c r="D27" s="12"/>
      <c r="E27" s="12"/>
      <c r="F27" s="12"/>
      <c r="G27" s="13"/>
      <c r="H27" s="19">
        <f>SUM(H25:H26)</f>
        <v>0</v>
      </c>
      <c r="I27" s="19">
        <f>SUM(I25:I26)</f>
        <v>0</v>
      </c>
      <c r="J27" s="19">
        <f>SUM(J26:J26)</f>
        <v>0</v>
      </c>
      <c r="K27" s="19">
        <f>SUM(K26:K26)</f>
        <v>0</v>
      </c>
      <c r="L27" s="8"/>
    </row>
    <row r="28" spans="5:12" ht="15.75" customHeight="1">
      <c r="E28" s="24"/>
      <c r="F28" s="9"/>
      <c r="G28" s="9"/>
      <c r="H28" s="9"/>
      <c r="I28" s="9"/>
      <c r="J28" s="9"/>
      <c r="K28" s="9"/>
      <c r="L28" s="9"/>
    </row>
    <row r="29" spans="1:12" s="1" customFormat="1" ht="38.25">
      <c r="A29" s="17" t="s">
        <v>37</v>
      </c>
      <c r="B29" s="4" t="s">
        <v>13</v>
      </c>
      <c r="C29" s="4" t="s">
        <v>24</v>
      </c>
      <c r="D29" s="4" t="s">
        <v>47</v>
      </c>
      <c r="E29" s="25" t="s">
        <v>1</v>
      </c>
      <c r="F29" s="4" t="s">
        <v>2</v>
      </c>
      <c r="G29" s="4" t="s">
        <v>3</v>
      </c>
      <c r="H29" s="4" t="s">
        <v>50</v>
      </c>
      <c r="I29" s="4" t="s">
        <v>51</v>
      </c>
      <c r="J29" s="4" t="s">
        <v>52</v>
      </c>
      <c r="K29" s="4" t="s">
        <v>53</v>
      </c>
      <c r="L29" s="4" t="s">
        <v>54</v>
      </c>
    </row>
    <row r="30" spans="1:12" ht="15">
      <c r="A30" s="5" t="s">
        <v>4</v>
      </c>
      <c r="B30" s="3" t="s">
        <v>0</v>
      </c>
      <c r="C30" s="3">
        <v>250</v>
      </c>
      <c r="D30" s="3">
        <f aca="true" t="shared" si="14" ref="D30:D34">C30*2</f>
        <v>500</v>
      </c>
      <c r="E30" s="23"/>
      <c r="F30" s="21"/>
      <c r="G30" s="21"/>
      <c r="H30" s="18">
        <f>C30*F30</f>
        <v>0</v>
      </c>
      <c r="I30" s="18">
        <f aca="true" t="shared" si="15" ref="I30:I34">C30*G30</f>
        <v>0</v>
      </c>
      <c r="J30" s="18">
        <f aca="true" t="shared" si="16" ref="J30:J34">H30*2</f>
        <v>0</v>
      </c>
      <c r="K30" s="18">
        <f aca="true" t="shared" si="17" ref="K30:K34">I30*2</f>
        <v>0</v>
      </c>
      <c r="L30" s="20"/>
    </row>
    <row r="31" spans="1:12" ht="15">
      <c r="A31" s="5" t="s">
        <v>4</v>
      </c>
      <c r="B31" s="3" t="s">
        <v>7</v>
      </c>
      <c r="C31" s="3">
        <v>2150</v>
      </c>
      <c r="D31" s="3">
        <f t="shared" si="14"/>
        <v>4300</v>
      </c>
      <c r="E31" s="23"/>
      <c r="F31" s="21"/>
      <c r="G31" s="21"/>
      <c r="H31" s="18">
        <f aca="true" t="shared" si="18" ref="H31:H34">C31*F31</f>
        <v>0</v>
      </c>
      <c r="I31" s="18">
        <f t="shared" si="15"/>
        <v>0</v>
      </c>
      <c r="J31" s="18">
        <f t="shared" si="16"/>
        <v>0</v>
      </c>
      <c r="K31" s="18">
        <f t="shared" si="17"/>
        <v>0</v>
      </c>
      <c r="L31" s="20"/>
    </row>
    <row r="32" spans="1:12" ht="15">
      <c r="A32" s="5" t="s">
        <v>4</v>
      </c>
      <c r="B32" s="3" t="s">
        <v>5</v>
      </c>
      <c r="C32" s="3">
        <v>12450</v>
      </c>
      <c r="D32" s="3">
        <f t="shared" si="14"/>
        <v>24900</v>
      </c>
      <c r="E32" s="23"/>
      <c r="F32" s="21"/>
      <c r="G32" s="21"/>
      <c r="H32" s="18">
        <f t="shared" si="18"/>
        <v>0</v>
      </c>
      <c r="I32" s="18">
        <f t="shared" si="15"/>
        <v>0</v>
      </c>
      <c r="J32" s="18">
        <f t="shared" si="16"/>
        <v>0</v>
      </c>
      <c r="K32" s="18">
        <f t="shared" si="17"/>
        <v>0</v>
      </c>
      <c r="L32" s="20"/>
    </row>
    <row r="33" spans="1:12" ht="15">
      <c r="A33" s="5" t="s">
        <v>6</v>
      </c>
      <c r="B33" s="3" t="s">
        <v>5</v>
      </c>
      <c r="C33" s="3">
        <v>2350</v>
      </c>
      <c r="D33" s="3">
        <f t="shared" si="14"/>
        <v>4700</v>
      </c>
      <c r="E33" s="23"/>
      <c r="F33" s="21"/>
      <c r="G33" s="21"/>
      <c r="H33" s="18">
        <f t="shared" si="18"/>
        <v>0</v>
      </c>
      <c r="I33" s="18">
        <f t="shared" si="15"/>
        <v>0</v>
      </c>
      <c r="J33" s="18">
        <f t="shared" si="16"/>
        <v>0</v>
      </c>
      <c r="K33" s="18">
        <f t="shared" si="17"/>
        <v>0</v>
      </c>
      <c r="L33" s="20"/>
    </row>
    <row r="34" spans="1:12" ht="15">
      <c r="A34" s="5" t="s">
        <v>6</v>
      </c>
      <c r="B34" s="3" t="s">
        <v>20</v>
      </c>
      <c r="C34" s="3">
        <v>100</v>
      </c>
      <c r="D34" s="3">
        <f t="shared" si="14"/>
        <v>200</v>
      </c>
      <c r="E34" s="23"/>
      <c r="F34" s="21"/>
      <c r="G34" s="21"/>
      <c r="H34" s="18">
        <f t="shared" si="18"/>
        <v>0</v>
      </c>
      <c r="I34" s="18">
        <f t="shared" si="15"/>
        <v>0</v>
      </c>
      <c r="J34" s="18">
        <f t="shared" si="16"/>
        <v>0</v>
      </c>
      <c r="K34" s="18">
        <f t="shared" si="17"/>
        <v>0</v>
      </c>
      <c r="L34" s="20"/>
    </row>
    <row r="35" spans="1:12" ht="15">
      <c r="A35" s="14" t="s">
        <v>38</v>
      </c>
      <c r="B35" s="15"/>
      <c r="C35" s="15"/>
      <c r="D35" s="15"/>
      <c r="E35" s="15"/>
      <c r="F35" s="15"/>
      <c r="G35" s="16"/>
      <c r="H35" s="19">
        <f>SUM(H30:H34)</f>
        <v>0</v>
      </c>
      <c r="I35" s="19">
        <f>SUM(I30:I34)</f>
        <v>0</v>
      </c>
      <c r="J35" s="19">
        <f aca="true" t="shared" si="19" ref="J35:K35">SUM(J30:J34)</f>
        <v>0</v>
      </c>
      <c r="K35" s="19">
        <f t="shared" si="19"/>
        <v>0</v>
      </c>
      <c r="L35" s="8"/>
    </row>
    <row r="36" spans="5:12" ht="15">
      <c r="E36" s="24"/>
      <c r="F36" s="9"/>
      <c r="G36" s="9"/>
      <c r="H36" s="9"/>
      <c r="I36" s="9"/>
      <c r="J36" s="9"/>
      <c r="K36" s="9"/>
      <c r="L36" s="9"/>
    </row>
    <row r="37" spans="1:12" s="1" customFormat="1" ht="38.25">
      <c r="A37" s="17" t="s">
        <v>39</v>
      </c>
      <c r="B37" s="4" t="s">
        <v>13</v>
      </c>
      <c r="C37" s="4" t="s">
        <v>24</v>
      </c>
      <c r="D37" s="4" t="s">
        <v>47</v>
      </c>
      <c r="E37" s="25" t="s">
        <v>1</v>
      </c>
      <c r="F37" s="4" t="s">
        <v>2</v>
      </c>
      <c r="G37" s="4" t="s">
        <v>3</v>
      </c>
      <c r="H37" s="4" t="s">
        <v>50</v>
      </c>
      <c r="I37" s="4" t="s">
        <v>51</v>
      </c>
      <c r="J37" s="4" t="s">
        <v>52</v>
      </c>
      <c r="K37" s="4" t="s">
        <v>53</v>
      </c>
      <c r="L37" s="4" t="s">
        <v>54</v>
      </c>
    </row>
    <row r="38" spans="1:12" ht="15">
      <c r="A38" s="5" t="s">
        <v>10</v>
      </c>
      <c r="B38" s="3" t="s">
        <v>0</v>
      </c>
      <c r="C38" s="3">
        <v>34000</v>
      </c>
      <c r="D38" s="3">
        <f aca="true" t="shared" si="20" ref="D38:D46">C38*2</f>
        <v>68000</v>
      </c>
      <c r="E38" s="23"/>
      <c r="F38" s="21"/>
      <c r="G38" s="21"/>
      <c r="H38" s="18">
        <f>C38*F38</f>
        <v>0</v>
      </c>
      <c r="I38" s="18">
        <f aca="true" t="shared" si="21" ref="I38:I46">C38*G38</f>
        <v>0</v>
      </c>
      <c r="J38" s="18">
        <f>H38*2</f>
        <v>0</v>
      </c>
      <c r="K38" s="18">
        <f>I38*2</f>
        <v>0</v>
      </c>
      <c r="L38" s="20"/>
    </row>
    <row r="39" spans="1:12" ht="15">
      <c r="A39" s="5" t="s">
        <v>10</v>
      </c>
      <c r="B39" s="3" t="s">
        <v>7</v>
      </c>
      <c r="C39" s="3">
        <v>17750</v>
      </c>
      <c r="D39" s="3">
        <f t="shared" si="20"/>
        <v>35500</v>
      </c>
      <c r="E39" s="23"/>
      <c r="F39" s="21"/>
      <c r="G39" s="21"/>
      <c r="H39" s="18">
        <f aca="true" t="shared" si="22" ref="H39:H46">C39*F39</f>
        <v>0</v>
      </c>
      <c r="I39" s="18">
        <f t="shared" si="21"/>
        <v>0</v>
      </c>
      <c r="J39" s="18">
        <f aca="true" t="shared" si="23" ref="J39:J46">H39*2</f>
        <v>0</v>
      </c>
      <c r="K39" s="18">
        <f aca="true" t="shared" si="24" ref="K39:K46">I39*2</f>
        <v>0</v>
      </c>
      <c r="L39" s="20"/>
    </row>
    <row r="40" spans="1:12" ht="15">
      <c r="A40" s="5" t="s">
        <v>10</v>
      </c>
      <c r="B40" s="3" t="s">
        <v>5</v>
      </c>
      <c r="C40" s="3">
        <v>22000</v>
      </c>
      <c r="D40" s="3">
        <f t="shared" si="20"/>
        <v>44000</v>
      </c>
      <c r="E40" s="23"/>
      <c r="F40" s="21"/>
      <c r="G40" s="21"/>
      <c r="H40" s="18">
        <f t="shared" si="22"/>
        <v>0</v>
      </c>
      <c r="I40" s="18">
        <f t="shared" si="21"/>
        <v>0</v>
      </c>
      <c r="J40" s="18">
        <f t="shared" si="23"/>
        <v>0</v>
      </c>
      <c r="K40" s="18">
        <f t="shared" si="24"/>
        <v>0</v>
      </c>
      <c r="L40" s="20"/>
    </row>
    <row r="41" spans="1:12" ht="15">
      <c r="A41" s="5" t="s">
        <v>10</v>
      </c>
      <c r="B41" s="3" t="s">
        <v>9</v>
      </c>
      <c r="C41" s="3">
        <v>7100</v>
      </c>
      <c r="D41" s="3">
        <f t="shared" si="20"/>
        <v>14200</v>
      </c>
      <c r="E41" s="23"/>
      <c r="F41" s="21"/>
      <c r="G41" s="21"/>
      <c r="H41" s="18">
        <f t="shared" si="22"/>
        <v>0</v>
      </c>
      <c r="I41" s="18">
        <f t="shared" si="21"/>
        <v>0</v>
      </c>
      <c r="J41" s="18">
        <f t="shared" si="23"/>
        <v>0</v>
      </c>
      <c r="K41" s="18">
        <f t="shared" si="24"/>
        <v>0</v>
      </c>
      <c r="L41" s="20"/>
    </row>
    <row r="42" spans="1:12" ht="15">
      <c r="A42" s="5" t="s">
        <v>8</v>
      </c>
      <c r="B42" s="3" t="s">
        <v>5</v>
      </c>
      <c r="C42" s="3">
        <v>11400</v>
      </c>
      <c r="D42" s="3">
        <f t="shared" si="20"/>
        <v>22800</v>
      </c>
      <c r="E42" s="23"/>
      <c r="F42" s="21"/>
      <c r="G42" s="21"/>
      <c r="H42" s="18">
        <f t="shared" si="22"/>
        <v>0</v>
      </c>
      <c r="I42" s="18">
        <f t="shared" si="21"/>
        <v>0</v>
      </c>
      <c r="J42" s="18">
        <f t="shared" si="23"/>
        <v>0</v>
      </c>
      <c r="K42" s="18">
        <f t="shared" si="24"/>
        <v>0</v>
      </c>
      <c r="L42" s="20"/>
    </row>
    <row r="43" spans="1:12" ht="15">
      <c r="A43" s="5" t="s">
        <v>8</v>
      </c>
      <c r="B43" s="3" t="s">
        <v>9</v>
      </c>
      <c r="C43" s="3">
        <v>1750</v>
      </c>
      <c r="D43" s="3">
        <f t="shared" si="20"/>
        <v>3500</v>
      </c>
      <c r="E43" s="23"/>
      <c r="F43" s="21"/>
      <c r="G43" s="21"/>
      <c r="H43" s="18">
        <f t="shared" si="22"/>
        <v>0</v>
      </c>
      <c r="I43" s="18">
        <f t="shared" si="21"/>
        <v>0</v>
      </c>
      <c r="J43" s="18">
        <f t="shared" si="23"/>
        <v>0</v>
      </c>
      <c r="K43" s="18">
        <f t="shared" si="24"/>
        <v>0</v>
      </c>
      <c r="L43" s="20"/>
    </row>
    <row r="44" spans="1:12" ht="25.5">
      <c r="A44" s="5" t="s">
        <v>33</v>
      </c>
      <c r="B44" s="3" t="s">
        <v>5</v>
      </c>
      <c r="C44" s="3">
        <v>2450</v>
      </c>
      <c r="D44" s="3">
        <f t="shared" si="20"/>
        <v>4900</v>
      </c>
      <c r="E44" s="23"/>
      <c r="F44" s="21"/>
      <c r="G44" s="21"/>
      <c r="H44" s="18">
        <f t="shared" si="22"/>
        <v>0</v>
      </c>
      <c r="I44" s="18">
        <f t="shared" si="21"/>
        <v>0</v>
      </c>
      <c r="J44" s="18">
        <f t="shared" si="23"/>
        <v>0</v>
      </c>
      <c r="K44" s="18">
        <f t="shared" si="24"/>
        <v>0</v>
      </c>
      <c r="L44" s="20"/>
    </row>
    <row r="45" spans="1:12" ht="25.5">
      <c r="A45" s="5" t="s">
        <v>33</v>
      </c>
      <c r="B45" s="3" t="s">
        <v>9</v>
      </c>
      <c r="C45" s="3">
        <v>19400</v>
      </c>
      <c r="D45" s="3">
        <f t="shared" si="20"/>
        <v>38800</v>
      </c>
      <c r="E45" s="23"/>
      <c r="F45" s="21"/>
      <c r="G45" s="21"/>
      <c r="H45" s="18">
        <f t="shared" si="22"/>
        <v>0</v>
      </c>
      <c r="I45" s="18">
        <f t="shared" si="21"/>
        <v>0</v>
      </c>
      <c r="J45" s="18">
        <f t="shared" si="23"/>
        <v>0</v>
      </c>
      <c r="K45" s="18">
        <f t="shared" si="24"/>
        <v>0</v>
      </c>
      <c r="L45" s="20"/>
    </row>
    <row r="46" spans="1:12" ht="15">
      <c r="A46" s="5" t="s">
        <v>11</v>
      </c>
      <c r="B46" s="3" t="s">
        <v>5</v>
      </c>
      <c r="C46" s="3">
        <v>1000</v>
      </c>
      <c r="D46" s="3">
        <f t="shared" si="20"/>
        <v>2000</v>
      </c>
      <c r="E46" s="23"/>
      <c r="F46" s="21"/>
      <c r="G46" s="21"/>
      <c r="H46" s="18">
        <f t="shared" si="22"/>
        <v>0</v>
      </c>
      <c r="I46" s="18">
        <f t="shared" si="21"/>
        <v>0</v>
      </c>
      <c r="J46" s="18">
        <f t="shared" si="23"/>
        <v>0</v>
      </c>
      <c r="K46" s="18">
        <f t="shared" si="24"/>
        <v>0</v>
      </c>
      <c r="L46" s="20"/>
    </row>
    <row r="47" spans="1:12" ht="15">
      <c r="A47" s="14" t="s">
        <v>40</v>
      </c>
      <c r="B47" s="15"/>
      <c r="C47" s="15"/>
      <c r="D47" s="15"/>
      <c r="E47" s="15"/>
      <c r="F47" s="15"/>
      <c r="G47" s="16"/>
      <c r="H47" s="19">
        <f>SUM(H38:H46)</f>
        <v>0</v>
      </c>
      <c r="I47" s="19">
        <f>SUM(I38:I46)</f>
        <v>0</v>
      </c>
      <c r="J47" s="19">
        <f aca="true" t="shared" si="25" ref="J47:K47">SUM(J38:J46)</f>
        <v>0</v>
      </c>
      <c r="K47" s="19">
        <f t="shared" si="25"/>
        <v>0</v>
      </c>
      <c r="L47" s="8"/>
    </row>
    <row r="48" spans="5:12" ht="15">
      <c r="E48" s="24"/>
      <c r="F48" s="9"/>
      <c r="G48" s="9"/>
      <c r="H48" s="9"/>
      <c r="I48" s="9"/>
      <c r="J48" s="9"/>
      <c r="K48" s="9"/>
      <c r="L48" s="9"/>
    </row>
    <row r="49" spans="1:12" s="1" customFormat="1" ht="38.25">
      <c r="A49" s="17" t="s">
        <v>41</v>
      </c>
      <c r="B49" s="4" t="s">
        <v>13</v>
      </c>
      <c r="C49" s="4" t="s">
        <v>24</v>
      </c>
      <c r="D49" s="4" t="s">
        <v>47</v>
      </c>
      <c r="E49" s="25" t="s">
        <v>1</v>
      </c>
      <c r="F49" s="4" t="s">
        <v>2</v>
      </c>
      <c r="G49" s="4" t="s">
        <v>3</v>
      </c>
      <c r="H49" s="4" t="s">
        <v>50</v>
      </c>
      <c r="I49" s="4" t="s">
        <v>51</v>
      </c>
      <c r="J49" s="4" t="s">
        <v>52</v>
      </c>
      <c r="K49" s="4" t="s">
        <v>53</v>
      </c>
      <c r="L49" s="4" t="s">
        <v>54</v>
      </c>
    </row>
    <row r="50" spans="1:12" ht="15">
      <c r="A50" s="5" t="s">
        <v>10</v>
      </c>
      <c r="B50" s="3" t="s">
        <v>21</v>
      </c>
      <c r="C50" s="3">
        <v>3350</v>
      </c>
      <c r="D50" s="3">
        <f aca="true" t="shared" si="26" ref="D50:D51">C50*2</f>
        <v>6700</v>
      </c>
      <c r="E50" s="23"/>
      <c r="F50" s="21"/>
      <c r="G50" s="21"/>
      <c r="H50" s="18">
        <f>C50*F50</f>
        <v>0</v>
      </c>
      <c r="I50" s="18">
        <f>C50*G50</f>
        <v>0</v>
      </c>
      <c r="J50" s="18">
        <f>H50*2</f>
        <v>0</v>
      </c>
      <c r="K50" s="18">
        <f>I50*2</f>
        <v>0</v>
      </c>
      <c r="L50" s="20"/>
    </row>
    <row r="51" spans="1:12" ht="15">
      <c r="A51" s="5" t="s">
        <v>22</v>
      </c>
      <c r="B51" s="3" t="s">
        <v>21</v>
      </c>
      <c r="C51" s="3">
        <v>3800</v>
      </c>
      <c r="D51" s="3">
        <f t="shared" si="26"/>
        <v>7600</v>
      </c>
      <c r="E51" s="23"/>
      <c r="F51" s="21"/>
      <c r="G51" s="21"/>
      <c r="H51" s="18">
        <f>C51*F51</f>
        <v>0</v>
      </c>
      <c r="I51" s="18">
        <f>C51*G51</f>
        <v>0</v>
      </c>
      <c r="J51" s="18">
        <f>H51*2</f>
        <v>0</v>
      </c>
      <c r="K51" s="18">
        <f>I51*2</f>
        <v>0</v>
      </c>
      <c r="L51" s="20"/>
    </row>
    <row r="52" spans="1:12" ht="15">
      <c r="A52" s="14" t="s">
        <v>42</v>
      </c>
      <c r="B52" s="15"/>
      <c r="C52" s="15"/>
      <c r="D52" s="15"/>
      <c r="E52" s="15"/>
      <c r="F52" s="15"/>
      <c r="G52" s="16"/>
      <c r="H52" s="19">
        <f>SUM(H50:H51)</f>
        <v>0</v>
      </c>
      <c r="I52" s="19">
        <f>SUM(I50:I51)</f>
        <v>0</v>
      </c>
      <c r="J52" s="19">
        <f aca="true" t="shared" si="27" ref="J52:K52">SUM(J50:J51)</f>
        <v>0</v>
      </c>
      <c r="K52" s="19">
        <f t="shared" si="27"/>
        <v>0</v>
      </c>
      <c r="L52" s="8"/>
    </row>
    <row r="53" spans="5:12" ht="15">
      <c r="E53" s="24"/>
      <c r="F53" s="9"/>
      <c r="G53" s="9"/>
      <c r="H53" s="9"/>
      <c r="I53" s="9"/>
      <c r="J53" s="9"/>
      <c r="K53" s="9"/>
      <c r="L53" s="9"/>
    </row>
    <row r="54" spans="1:12" s="1" customFormat="1" ht="38.25">
      <c r="A54" s="17" t="s">
        <v>44</v>
      </c>
      <c r="B54" s="4" t="s">
        <v>13</v>
      </c>
      <c r="C54" s="4" t="s">
        <v>28</v>
      </c>
      <c r="D54" s="4" t="s">
        <v>48</v>
      </c>
      <c r="E54" s="25" t="s">
        <v>1</v>
      </c>
      <c r="F54" s="4" t="s">
        <v>2</v>
      </c>
      <c r="G54" s="4" t="s">
        <v>3</v>
      </c>
      <c r="H54" s="4" t="s">
        <v>50</v>
      </c>
      <c r="I54" s="4" t="s">
        <v>51</v>
      </c>
      <c r="J54" s="4" t="s">
        <v>52</v>
      </c>
      <c r="K54" s="4" t="s">
        <v>53</v>
      </c>
      <c r="L54" s="4" t="s">
        <v>54</v>
      </c>
    </row>
    <row r="55" spans="1:12" ht="38.25">
      <c r="A55" s="5" t="s">
        <v>23</v>
      </c>
      <c r="B55" s="6" t="s">
        <v>43</v>
      </c>
      <c r="C55" s="3">
        <v>10000</v>
      </c>
      <c r="D55" s="3">
        <f aca="true" t="shared" si="28" ref="D55:D57">C55*2</f>
        <v>20000</v>
      </c>
      <c r="E55" s="23"/>
      <c r="F55" s="21"/>
      <c r="G55" s="21"/>
      <c r="H55" s="18">
        <f>C55*F55</f>
        <v>0</v>
      </c>
      <c r="I55" s="18">
        <f>C55*G55</f>
        <v>0</v>
      </c>
      <c r="J55" s="18">
        <f aca="true" t="shared" si="29" ref="J55:J57">H55*2</f>
        <v>0</v>
      </c>
      <c r="K55" s="18">
        <f aca="true" t="shared" si="30" ref="K55:K57">I55*2</f>
        <v>0</v>
      </c>
      <c r="L55" s="20"/>
    </row>
    <row r="56" spans="1:12" ht="15">
      <c r="A56" s="5" t="s">
        <v>23</v>
      </c>
      <c r="B56" s="3" t="s">
        <v>7</v>
      </c>
      <c r="C56" s="3">
        <v>500</v>
      </c>
      <c r="D56" s="3">
        <f t="shared" si="28"/>
        <v>1000</v>
      </c>
      <c r="E56" s="23"/>
      <c r="F56" s="21"/>
      <c r="G56" s="21"/>
      <c r="H56" s="18">
        <f aca="true" t="shared" si="31" ref="H56">C56*F56</f>
        <v>0</v>
      </c>
      <c r="I56" s="18">
        <f>C56*G56</f>
        <v>0</v>
      </c>
      <c r="J56" s="18">
        <f t="shared" si="29"/>
        <v>0</v>
      </c>
      <c r="K56" s="18">
        <f t="shared" si="30"/>
        <v>0</v>
      </c>
      <c r="L56" s="20"/>
    </row>
    <row r="57" spans="1:12" ht="15">
      <c r="A57" s="5" t="s">
        <v>23</v>
      </c>
      <c r="B57" s="3" t="s">
        <v>5</v>
      </c>
      <c r="C57" s="3">
        <v>1100</v>
      </c>
      <c r="D57" s="3">
        <f t="shared" si="28"/>
        <v>2200</v>
      </c>
      <c r="E57" s="23"/>
      <c r="F57" s="21"/>
      <c r="G57" s="21"/>
      <c r="H57" s="18">
        <f>C57*F57</f>
        <v>0</v>
      </c>
      <c r="I57" s="18">
        <f>C57*G57</f>
        <v>0</v>
      </c>
      <c r="J57" s="18">
        <f t="shared" si="29"/>
        <v>0</v>
      </c>
      <c r="K57" s="18">
        <f t="shared" si="30"/>
        <v>0</v>
      </c>
      <c r="L57" s="20"/>
    </row>
    <row r="58" spans="1:12" ht="15">
      <c r="A58" s="14" t="s">
        <v>14</v>
      </c>
      <c r="B58" s="15"/>
      <c r="C58" s="15"/>
      <c r="D58" s="15"/>
      <c r="E58" s="15"/>
      <c r="F58" s="15"/>
      <c r="G58" s="16"/>
      <c r="H58" s="19">
        <f>SUM(H55:H57)</f>
        <v>0</v>
      </c>
      <c r="I58" s="19">
        <f>SUM(I55:I57)</f>
        <v>0</v>
      </c>
      <c r="J58" s="19">
        <f aca="true" t="shared" si="32" ref="J58:K58">SUM(J55:J57)</f>
        <v>0</v>
      </c>
      <c r="K58" s="19">
        <f t="shared" si="32"/>
        <v>0</v>
      </c>
      <c r="L58" s="8"/>
    </row>
    <row r="59" spans="5:12" ht="15">
      <c r="E59" s="24"/>
      <c r="F59" s="9"/>
      <c r="G59" s="9"/>
      <c r="H59" s="9"/>
      <c r="I59" s="9"/>
      <c r="J59" s="9"/>
      <c r="K59" s="9"/>
      <c r="L59" s="9"/>
    </row>
    <row r="60" spans="1:12" s="1" customFormat="1" ht="38.25">
      <c r="A60" s="17" t="s">
        <v>45</v>
      </c>
      <c r="B60" s="4" t="s">
        <v>13</v>
      </c>
      <c r="C60" s="4" t="s">
        <v>59</v>
      </c>
      <c r="D60" s="4" t="s">
        <v>60</v>
      </c>
      <c r="E60" s="25" t="s">
        <v>1</v>
      </c>
      <c r="F60" s="4" t="s">
        <v>2</v>
      </c>
      <c r="G60" s="4" t="s">
        <v>3</v>
      </c>
      <c r="H60" s="4" t="s">
        <v>50</v>
      </c>
      <c r="I60" s="4" t="s">
        <v>51</v>
      </c>
      <c r="J60" s="4" t="s">
        <v>52</v>
      </c>
      <c r="K60" s="4" t="s">
        <v>53</v>
      </c>
      <c r="L60" s="4" t="s">
        <v>54</v>
      </c>
    </row>
    <row r="61" spans="1:12" ht="25.5">
      <c r="A61" s="5" t="s">
        <v>26</v>
      </c>
      <c r="B61" s="3" t="s">
        <v>5</v>
      </c>
      <c r="C61" s="3">
        <v>350</v>
      </c>
      <c r="D61" s="3">
        <f aca="true" t="shared" si="33" ref="D61:D63">C61*2</f>
        <v>700</v>
      </c>
      <c r="E61" s="23"/>
      <c r="F61" s="21"/>
      <c r="G61" s="21"/>
      <c r="H61" s="18">
        <f aca="true" t="shared" si="34" ref="H61:H63">C61*F61</f>
        <v>0</v>
      </c>
      <c r="I61" s="18">
        <f>C61*G61</f>
        <v>0</v>
      </c>
      <c r="J61" s="18">
        <f aca="true" t="shared" si="35" ref="J61:J63">H61*2</f>
        <v>0</v>
      </c>
      <c r="K61" s="18">
        <f aca="true" t="shared" si="36" ref="K61:K63">I61*2</f>
        <v>0</v>
      </c>
      <c r="L61" s="20"/>
    </row>
    <row r="62" spans="1:12" ht="25.5">
      <c r="A62" s="5" t="s">
        <v>25</v>
      </c>
      <c r="B62" s="3" t="s">
        <v>5</v>
      </c>
      <c r="C62" s="3">
        <v>190</v>
      </c>
      <c r="D62" s="3">
        <f t="shared" si="33"/>
        <v>380</v>
      </c>
      <c r="E62" s="23"/>
      <c r="F62" s="21"/>
      <c r="G62" s="21"/>
      <c r="H62" s="18">
        <f t="shared" si="34"/>
        <v>0</v>
      </c>
      <c r="I62" s="18">
        <f>C62*G62</f>
        <v>0</v>
      </c>
      <c r="J62" s="18">
        <f t="shared" si="35"/>
        <v>0</v>
      </c>
      <c r="K62" s="18">
        <f t="shared" si="36"/>
        <v>0</v>
      </c>
      <c r="L62" s="20"/>
    </row>
    <row r="63" spans="1:12" ht="25.5">
      <c r="A63" s="5" t="s">
        <v>27</v>
      </c>
      <c r="B63" s="3" t="s">
        <v>5</v>
      </c>
      <c r="C63" s="3">
        <v>10</v>
      </c>
      <c r="D63" s="3">
        <f t="shared" si="33"/>
        <v>20</v>
      </c>
      <c r="E63" s="23"/>
      <c r="F63" s="21"/>
      <c r="G63" s="21"/>
      <c r="H63" s="18">
        <f t="shared" si="34"/>
        <v>0</v>
      </c>
      <c r="I63" s="18">
        <f>C63*G63</f>
        <v>0</v>
      </c>
      <c r="J63" s="18">
        <f t="shared" si="35"/>
        <v>0</v>
      </c>
      <c r="K63" s="18">
        <f t="shared" si="36"/>
        <v>0</v>
      </c>
      <c r="L63" s="20"/>
    </row>
    <row r="64" spans="1:12" ht="15">
      <c r="A64" s="14" t="s">
        <v>15</v>
      </c>
      <c r="B64" s="15"/>
      <c r="C64" s="15"/>
      <c r="D64" s="15"/>
      <c r="E64" s="15"/>
      <c r="F64" s="15"/>
      <c r="G64" s="16"/>
      <c r="H64" s="19">
        <f>SUM(H61:H63)</f>
        <v>0</v>
      </c>
      <c r="I64" s="19">
        <f>SUM(I61:I63)</f>
        <v>0</v>
      </c>
      <c r="J64" s="19">
        <f aca="true" t="shared" si="37" ref="J64:K64">SUM(J61:J63)</f>
        <v>0</v>
      </c>
      <c r="K64" s="19">
        <f t="shared" si="37"/>
        <v>0</v>
      </c>
      <c r="L64" s="8"/>
    </row>
  </sheetData>
  <sheetProtection sheet="1" objects="1" scenarios="1"/>
  <mergeCells count="9">
    <mergeCell ref="A35:G35"/>
    <mergeCell ref="A47:G47"/>
    <mergeCell ref="A58:G58"/>
    <mergeCell ref="A64:G64"/>
    <mergeCell ref="A52:G52"/>
    <mergeCell ref="A9:G9"/>
    <mergeCell ref="A18:G18"/>
    <mergeCell ref="A22:G22"/>
    <mergeCell ref="A27:G27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83" r:id="rId1"/>
  <headerFooter>
    <oddFooter>&amp;R&amp;10Stránka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Kodýtková Zdeňka</dc:creator>
  <cp:keywords/>
  <dc:description/>
  <cp:lastModifiedBy>Petr Stehlík</cp:lastModifiedBy>
  <cp:lastPrinted>2013-08-16T07:45:24Z</cp:lastPrinted>
  <dcterms:created xsi:type="dcterms:W3CDTF">2011-03-31T06:44:28Z</dcterms:created>
  <dcterms:modified xsi:type="dcterms:W3CDTF">2013-08-16T09:07:17Z</dcterms:modified>
  <cp:category/>
  <cp:version/>
  <cp:contentType/>
  <cp:contentStatus/>
</cp:coreProperties>
</file>