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305" windowHeight="11445" activeTab="0"/>
  </bookViews>
  <sheets>
    <sheet name="List1" sheetId="1" r:id="rId1"/>
    <sheet name="List3" sheetId="3" r:id="rId2"/>
  </sheets>
  <definedNames>
    <definedName name="_GoBack" localSheetId="0">'List1'!$A$147</definedName>
    <definedName name="_xlnm.Print_Area" localSheetId="0">'List1'!$A$1:$G$116</definedName>
  </definedNames>
  <calcPr calcId="152511"/>
</workbook>
</file>

<file path=xl/sharedStrings.xml><?xml version="1.0" encoding="utf-8"?>
<sst xmlns="http://schemas.openxmlformats.org/spreadsheetml/2006/main" count="139" uniqueCount="103">
  <si>
    <t>Celková cena bez DPH</t>
  </si>
  <si>
    <t>Celková cena včetně DPH</t>
  </si>
  <si>
    <t>Druh zakázky:</t>
  </si>
  <si>
    <t>Název:</t>
  </si>
  <si>
    <t>IČO/DIČ:</t>
  </si>
  <si>
    <t>Sídlo:</t>
  </si>
  <si>
    <t>Statutární zástupce:</t>
  </si>
  <si>
    <t>KRYCÍ LIST NABÍDKY</t>
  </si>
  <si>
    <t>IDENTIFIKAČNÍ ÚDAJE ZADAVATELE</t>
  </si>
  <si>
    <t xml:space="preserve">Pozn.: Dodavatelé vyplní ELEKTRONICKY pouze ŽLUTĚ zvýrazněná pole tohoto dokumentu. Ostatní pole jsou uzamčena proti změnám (v případě nutnosti editace není nastaveno heslo pro odemknutí). </t>
  </si>
  <si>
    <t>V ....................... dne ...................</t>
  </si>
  <si>
    <t>.....................................................................</t>
  </si>
  <si>
    <t>titul, jméno, příjmení, funkce</t>
  </si>
  <si>
    <t>PROHLÁŠENÍ</t>
  </si>
  <si>
    <t>Jako uchazeč o veřejnou zakázku čestně prohlašuji, že:</t>
  </si>
  <si>
    <t>´=DOPLNÍ DODAVATEL=</t>
  </si>
  <si>
    <t xml:space="preserve">´-     nabídka podaná na výše uvedenou veřejnou zakázku má </t>
  </si>
  <si>
    <t>Svým podpisem stvrzuji, že výše uvedené údaje o dodavateli a nabídkové ceně jsou správné a závazné.</t>
  </si>
  <si>
    <t>Celková nabídková cena uvedená v Krycím listě musí být v souladu s nabídkovou cenou uvedenou v Návrhu smlouvy.</t>
  </si>
  <si>
    <t xml:space="preserve">„Rekonstrukce učeben pro obor Informační technologie včetně posílení vnitřní konektivity školy" </t>
  </si>
  <si>
    <t>Název veřejné zakázky:</t>
  </si>
  <si>
    <t>nadlimitní veřejná zakázka na dodávky zadávaná v otevřeném řízení</t>
  </si>
  <si>
    <t>Střední škola informatiky a finančních služeb, Plzeň, Klatovská 200 G</t>
  </si>
  <si>
    <t>Klatovská třída 2778/200g, 301 00 Plzeň 3</t>
  </si>
  <si>
    <t>00574406 / CZ00574406</t>
  </si>
  <si>
    <t>RNDr. Lenka Holubová, ředitelka</t>
  </si>
  <si>
    <t>IDENTIFIKAČNÍ ÚDAJE DODAVATELE</t>
  </si>
  <si>
    <t>Obchodní firma/název/jméno, příjmení:</t>
  </si>
  <si>
    <t>VYPLNÍ DODAVATEL</t>
  </si>
  <si>
    <t>Právní forma (popř. údaj o zápisu v OR):</t>
  </si>
  <si>
    <t>Identifikační číslo:</t>
  </si>
  <si>
    <t>Sídlo/místo podnikání/místo trvalého pobytu:</t>
  </si>
  <si>
    <t>Funkce:</t>
  </si>
  <si>
    <t>Kontakt (e-mail, tel.):</t>
  </si>
  <si>
    <t>Oprávnění zastupovat (odkaz na OR, popř. na plnou moc):</t>
  </si>
  <si>
    <r>
      <t xml:space="preserve">Oprávněná osoba jednat jménem či za dodavatele </t>
    </r>
    <r>
      <rPr>
        <i/>
        <sz val="10"/>
        <color rgb="FF000000"/>
        <rFont val="Arial"/>
        <family val="2"/>
      </rPr>
      <t>- jméno a příjmení</t>
    </r>
    <r>
      <rPr>
        <b/>
        <i/>
        <sz val="10"/>
        <color rgb="FF000000"/>
        <rFont val="Arial"/>
        <family val="2"/>
      </rPr>
      <t>:</t>
    </r>
  </si>
  <si>
    <r>
      <t xml:space="preserve">Kontaktní osoba </t>
    </r>
    <r>
      <rPr>
        <i/>
        <sz val="10"/>
        <color rgb="FF000000"/>
        <rFont val="Arial"/>
        <family val="2"/>
      </rPr>
      <t>(je-li odlišná od oprávněné osoby) - jméno a příjmení</t>
    </r>
    <r>
      <rPr>
        <b/>
        <i/>
        <sz val="10"/>
        <color rgb="FF000000"/>
        <rFont val="Arial"/>
        <family val="2"/>
      </rPr>
      <t>:</t>
    </r>
  </si>
  <si>
    <t>Adresa pro doručování (je-li odlišná od sídla/místa podnikání):</t>
  </si>
  <si>
    <t>Část veřejné zakázky:</t>
  </si>
  <si>
    <t>Název položky</t>
  </si>
  <si>
    <t>Cena za všechny ks v Kč bez DPH</t>
  </si>
  <si>
    <t>Cena za 1 ks bez DPH</t>
  </si>
  <si>
    <t>Počet kusů</t>
  </si>
  <si>
    <t>Server konfigurace S1</t>
  </si>
  <si>
    <t>Spoj z kanceláře 314 do serverovny 014 - instalační a stavební práce</t>
  </si>
  <si>
    <t>Spoj z učebny U02 do serverovny 014 – instalační a stavební práce</t>
  </si>
  <si>
    <t>Spoj z učebny U01 do serverovny 014 - instalační a stavební práce</t>
  </si>
  <si>
    <t>Kompatibilní SFP+ 10Gb optický modul</t>
  </si>
  <si>
    <t>L3 switch</t>
  </si>
  <si>
    <t>L2 switch</t>
  </si>
  <si>
    <t>Zdroj nepřerušovaného napájení (UPS)</t>
  </si>
  <si>
    <t>Licence na zálohování virtuálních serverů</t>
  </si>
  <si>
    <t>Licence na virtualizaci serverů</t>
  </si>
  <si>
    <t>Licence serverový operační systém</t>
  </si>
  <si>
    <t>Licence pro externí připojení k serveru</t>
  </si>
  <si>
    <t>Klientské licence na počet zařízení</t>
  </si>
  <si>
    <t>Oddělení serverovny a dílny – stavební a instalační práce</t>
  </si>
  <si>
    <t xml:space="preserve">Kompatibilní SFP+ 10Gb optický modul </t>
  </si>
  <si>
    <t>POLOŽKOVÉ CENY - 1. ČÁST</t>
  </si>
  <si>
    <t>POLOŽKOVÉ CENY - 2. ČÁST</t>
  </si>
  <si>
    <t>2. část – PC sestavy, LCD monitory, projektory a ostatní výpočetní technika včetně příslušenství</t>
  </si>
  <si>
    <t>PC konfigurace A (256GB)</t>
  </si>
  <si>
    <t>stránek</t>
  </si>
  <si>
    <r>
      <t>´-  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veškeré údaje, informace, doklady a dokumenty, které jsem uvedl v nabídce, jsou pravdivé a odpovídají skutečnosti,</t>
    </r>
  </si>
  <si>
    <r>
      <t>,-</t>
    </r>
    <r>
      <rPr>
        <b/>
        <sz val="11"/>
        <color theme="1"/>
        <rFont val="Times New Roman"/>
        <family val="1"/>
      </rPr>
      <t>    </t>
    </r>
    <r>
      <rPr>
        <b/>
        <sz val="11"/>
        <color theme="1"/>
        <rFont val="Calibri"/>
        <family val="2"/>
        <scheme val="minor"/>
      </rPr>
      <t>      - jsem se v plném rozsahu seznámil se zadávacími podmínkami, rozsahem a povahou veřejné zakázky, na kterou podávám nabídku, že jsou mi známy veškeré podmínky nezbytné k její realizaci, před podáním nabídky jsem si vyjasnil všechna sporná ustanovení či nejasnosti a že se zadávacími podmínkami souhlasím   a respektuji je,</t>
    </r>
  </si>
  <si>
    <t>Podpis oprávněné osoby jednat jménem či za dodavatele</t>
  </si>
  <si>
    <t>PC konfigurace B (256GB)</t>
  </si>
  <si>
    <t>LCD 24"</t>
  </si>
  <si>
    <t>Set interaktivní projektor s ultrakrátkou projekcí + křídlová tabule bílá</t>
  </si>
  <si>
    <t>Síťové rozvody pro PC – instalační a stavební práce</t>
  </si>
  <si>
    <t>Projektor se správou po LAN</t>
  </si>
  <si>
    <t xml:space="preserve">PC konfigurace A 512GB </t>
  </si>
  <si>
    <t xml:space="preserve">PC konfigurace B 512GB </t>
  </si>
  <si>
    <t>automatické plátno</t>
  </si>
  <si>
    <t>Projektor se správou po LAN kompatibilní s připojovací jednotkou Epson ELPCB01</t>
  </si>
  <si>
    <t>Nástěnný rozvaděč 19" 4U, 500mm, skleněné dveře</t>
  </si>
  <si>
    <t xml:space="preserve">L2 switch pro připojení učeben </t>
  </si>
  <si>
    <t>Oprava strukturované kabeláže – instalační a stavební práce</t>
  </si>
  <si>
    <t xml:space="preserve">Otevřený rozvaděč 42U 600x800 </t>
  </si>
  <si>
    <t>19" zásuvky 8xCZ s vypínačem</t>
  </si>
  <si>
    <t>19" zásuvky 14xIEC0 C13</t>
  </si>
  <si>
    <t>3D tiskárna pro tisk studentských projektů</t>
  </si>
  <si>
    <t>Elektrické okruhy pro dílnu – instalační a stavební práce</t>
  </si>
  <si>
    <t>Osvětlení pracovních ploch – instalační a stavební práce</t>
  </si>
  <si>
    <t>Zvukotěsný rozvaděč 19" 24U do kanceláře</t>
  </si>
  <si>
    <t>Výměna za stávající rozvaděč – instalační a stavební práce</t>
  </si>
  <si>
    <t>Příprava na protažení optiky z K314 do budoucích prostor za U16 – instalační a stavební práce</t>
  </si>
  <si>
    <t>Úprava stávajícího optického převěsu mezi budovami BI a BII do rozvaděče v BI – instalační a stavební práce</t>
  </si>
  <si>
    <t xml:space="preserve">Pracovní stanice </t>
  </si>
  <si>
    <t>Grafická karta se 4 výstupy</t>
  </si>
  <si>
    <t xml:space="preserve">Redukce k monitorům z mini DP na DP </t>
  </si>
  <si>
    <t xml:space="preserve">Notebook konfigurace N1 </t>
  </si>
  <si>
    <r>
      <t>DPH
(</t>
    </r>
    <r>
      <rPr>
        <b/>
        <i/>
        <sz val="14"/>
        <color theme="1"/>
        <rFont val="Calibri"/>
        <family val="2"/>
        <scheme val="minor"/>
      </rPr>
      <t>vyjádřit v korunách)</t>
    </r>
  </si>
  <si>
    <t>1. část – Servery, licence a switche včetně příslušenství</t>
  </si>
  <si>
    <t>´=DODAVATEL PONECHÁ JEDNU ČÁST=</t>
  </si>
  <si>
    <t>(pro každou část VZ musí být vyplněný samostatný Krycí list)</t>
  </si>
  <si>
    <r>
      <t>´-</t>
    </r>
    <r>
      <rPr>
        <sz val="11"/>
        <color theme="1"/>
        <rFont val="Times New Roman"/>
        <family val="1"/>
      </rPr>
      <t> </t>
    </r>
    <r>
      <rPr>
        <b/>
        <sz val="11"/>
        <color theme="1"/>
        <rFont val="Calibri"/>
        <family val="2"/>
        <scheme val="minor"/>
      </rPr>
      <t xml:space="preserve">- přijímám veškeré zadávací, technické, obchodní a platební podmínky včetně návrhu kupní smlouvy stanovené v Zadávací dokumentaci a jejích přílohách, která byla uveřejněna na profilu zadavatele v elektronickém nástroji E-ZAK: </t>
    </r>
    <r>
      <rPr>
        <b/>
        <sz val="11"/>
        <color rgb="FF0070C0"/>
        <rFont val="Calibri"/>
        <family val="2"/>
        <scheme val="minor"/>
      </rPr>
      <t xml:space="preserve">https://ezak.cnpk.cz/contract_display_6133.html </t>
    </r>
    <r>
      <rPr>
        <b/>
        <sz val="11"/>
        <color theme="1"/>
        <rFont val="Calibri"/>
        <family val="2"/>
        <scheme val="minor"/>
      </rPr>
      <t>,</t>
    </r>
  </si>
  <si>
    <t>VYPLNÍ A OCENÍ DODAVATEL= (pokud na tuto část VZ podává nabídku, druhou tabulku nevyplňuje)</t>
  </si>
  <si>
    <t xml:space="preserve">Délka záruky (v celých měsících) </t>
  </si>
  <si>
    <r>
      <t xml:space="preserve">(CELKOVÁ cena VZ - celé kompletní plnění - dodávky včetně instalace a stavebních prací </t>
    </r>
    <r>
      <rPr>
        <b/>
        <sz val="14"/>
        <rFont val="Calibri"/>
        <family val="2"/>
        <scheme val="minor"/>
      </rPr>
      <t>za</t>
    </r>
    <r>
      <rPr>
        <b/>
        <sz val="14"/>
        <color rgb="FFFF0000"/>
        <rFont val="Calibri"/>
        <family val="2"/>
        <scheme val="minor"/>
      </rPr>
      <t xml:space="preserve"> příslušnou výše uvedenou část VZ</t>
    </r>
  </si>
  <si>
    <t>pol. č.</t>
  </si>
  <si>
    <t>Monitory</t>
  </si>
  <si>
    <t xml:space="preserve">1. část – Servery, licence a switche včetně příslušenství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</si>
</sst>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1"/>
      <name val="Times New Roman"/>
      <family val="1"/>
    </font>
    <font>
      <sz val="11"/>
      <color rgb="FFFF0000"/>
      <name val="Arial"/>
      <family val="2"/>
    </font>
    <font>
      <b/>
      <sz val="11"/>
      <color theme="1"/>
      <name val="Times New Roman"/>
      <family val="1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  <font>
      <b/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 style="thin"/>
      <top/>
      <bottom style="thick"/>
    </border>
    <border>
      <left style="thick"/>
      <right style="thick"/>
      <top style="thick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 style="thick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/>
      <right/>
      <top style="thick"/>
      <bottom style="thin"/>
    </border>
    <border>
      <left/>
      <right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/>
      <bottom style="thin"/>
    </border>
    <border>
      <left/>
      <right/>
      <top/>
      <bottom style="thin"/>
    </border>
    <border>
      <left style="thick"/>
      <right style="thick"/>
      <top style="thin"/>
      <bottom style="thick"/>
    </border>
    <border>
      <left style="thick"/>
      <right/>
      <top/>
      <bottom style="thick"/>
    </border>
    <border>
      <left style="thick"/>
      <right style="thick"/>
      <top style="thin"/>
      <bottom/>
    </border>
    <border>
      <left/>
      <right style="thin"/>
      <top style="thick"/>
      <bottom/>
    </border>
    <border>
      <left style="thick"/>
      <right style="thin"/>
      <top style="thin"/>
      <bottom style="thick"/>
    </border>
    <border>
      <left/>
      <right/>
      <top style="thin"/>
      <bottom style="thick"/>
    </border>
    <border>
      <left style="thin"/>
      <right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/>
      <right style="thin"/>
      <top style="thick"/>
      <bottom style="thick"/>
    </border>
    <border>
      <left/>
      <right style="thick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ck"/>
    </border>
    <border>
      <left/>
      <right style="medium"/>
      <top style="thin"/>
      <bottom style="thin"/>
    </border>
    <border>
      <left style="thin"/>
      <right/>
      <top style="thin"/>
      <bottom style="thick"/>
    </border>
    <border>
      <left/>
      <right style="medium"/>
      <top style="thin"/>
      <bottom style="thick"/>
    </border>
    <border>
      <left/>
      <right style="medium"/>
      <top style="thick"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 style="thick"/>
      <top style="thick"/>
      <bottom/>
    </border>
    <border>
      <left style="thick"/>
      <right/>
      <top style="thin"/>
      <bottom style="thick"/>
    </border>
    <border>
      <left/>
      <right style="thin"/>
      <top style="thin"/>
      <bottom style="thick"/>
    </border>
    <border>
      <left/>
      <right style="thick"/>
      <top style="thick"/>
      <bottom style="thin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Border="1"/>
    <xf numFmtId="0" fontId="4" fillId="0" borderId="0" xfId="0" applyFont="1" applyBorder="1"/>
    <xf numFmtId="0" fontId="5" fillId="2" borderId="1" xfId="0" applyFont="1" applyFill="1" applyBorder="1" applyAlignment="1">
      <alignment horizontal="left"/>
    </xf>
    <xf numFmtId="0" fontId="12" fillId="0" borderId="0" xfId="0" applyFont="1"/>
    <xf numFmtId="0" fontId="0" fillId="3" borderId="0" xfId="0" applyFill="1"/>
    <xf numFmtId="0" fontId="6" fillId="3" borderId="0" xfId="0" applyFont="1" applyFill="1" applyAlignment="1">
      <alignment horizontal="center"/>
    </xf>
    <xf numFmtId="0" fontId="8" fillId="0" borderId="0" xfId="0" applyFont="1"/>
    <xf numFmtId="0" fontId="10" fillId="4" borderId="0" xfId="0" applyFont="1" applyFill="1" applyAlignment="1" applyProtection="1">
      <alignment horizontal="left"/>
      <protection locked="0"/>
    </xf>
    <xf numFmtId="0" fontId="15" fillId="4" borderId="0" xfId="0" applyFont="1" applyFill="1" applyAlignment="1" applyProtection="1">
      <alignment horizontal="right"/>
      <protection locked="0"/>
    </xf>
    <xf numFmtId="0" fontId="6" fillId="5" borderId="2" xfId="0" applyFont="1" applyFill="1" applyBorder="1"/>
    <xf numFmtId="0" fontId="17" fillId="0" borderId="0" xfId="0" applyFont="1" applyAlignment="1">
      <alignment horizontal="justify"/>
    </xf>
    <xf numFmtId="0" fontId="11" fillId="3" borderId="0" xfId="0" applyFont="1" applyFill="1"/>
    <xf numFmtId="0" fontId="3" fillId="3" borderId="0" xfId="0" applyFont="1" applyFill="1"/>
    <xf numFmtId="0" fontId="17" fillId="0" borderId="0" xfId="0" applyFont="1" applyAlignment="1">
      <alignment horizontal="justify"/>
    </xf>
    <xf numFmtId="0" fontId="8" fillId="6" borderId="0" xfId="0" applyFont="1" applyFill="1" applyAlignment="1" applyProtection="1">
      <alignment horizontal="right"/>
      <protection locked="0"/>
    </xf>
    <xf numFmtId="0" fontId="5" fillId="3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wrapText="1"/>
    </xf>
    <xf numFmtId="0" fontId="11" fillId="6" borderId="8" xfId="0" applyFont="1" applyFill="1" applyBorder="1" applyAlignment="1">
      <alignment wrapText="1"/>
    </xf>
    <xf numFmtId="0" fontId="6" fillId="5" borderId="9" xfId="0" applyFont="1" applyFill="1" applyBorder="1"/>
    <xf numFmtId="0" fontId="5" fillId="2" borderId="4" xfId="0" applyFont="1" applyFill="1" applyBorder="1" applyAlignment="1">
      <alignment horizontal="left"/>
    </xf>
    <xf numFmtId="0" fontId="6" fillId="6" borderId="7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/>
    <xf numFmtId="0" fontId="4" fillId="0" borderId="11" xfId="0" applyFont="1" applyBorder="1" applyAlignment="1">
      <alignment horizontal="right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/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4" fillId="0" borderId="16" xfId="0" applyNumberFormat="1" applyFont="1" applyBorder="1"/>
    <xf numFmtId="165" fontId="4" fillId="0" borderId="17" xfId="0" applyNumberFormat="1" applyFont="1" applyBorder="1"/>
    <xf numFmtId="0" fontId="0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165" fontId="4" fillId="0" borderId="20" xfId="0" applyNumberFormat="1" applyFont="1" applyBorder="1"/>
    <xf numFmtId="0" fontId="0" fillId="0" borderId="12" xfId="0" applyFont="1" applyBorder="1" applyAlignment="1">
      <alignment horizontal="left"/>
    </xf>
    <xf numFmtId="0" fontId="8" fillId="6" borderId="0" xfId="0" applyFont="1" applyFill="1" applyAlignment="1" applyProtection="1">
      <alignment/>
      <protection locked="0"/>
    </xf>
    <xf numFmtId="0" fontId="25" fillId="0" borderId="0" xfId="0" applyFont="1" applyAlignment="1">
      <alignment/>
    </xf>
    <xf numFmtId="0" fontId="6" fillId="0" borderId="21" xfId="0" applyFont="1" applyBorder="1"/>
    <xf numFmtId="0" fontId="6" fillId="0" borderId="7" xfId="0" applyFont="1" applyBorder="1"/>
    <xf numFmtId="0" fontId="0" fillId="0" borderId="7" xfId="0" applyFont="1" applyBorder="1"/>
    <xf numFmtId="0" fontId="23" fillId="4" borderId="7" xfId="0" applyFont="1" applyFill="1" applyBorder="1" applyAlignment="1" applyProtection="1">
      <alignment horizontal="left"/>
      <protection locked="0"/>
    </xf>
    <xf numFmtId="0" fontId="24" fillId="0" borderId="7" xfId="0" applyFont="1" applyFill="1" applyBorder="1" applyAlignment="1" applyProtection="1">
      <alignment horizontal="left"/>
      <protection locked="0"/>
    </xf>
    <xf numFmtId="0" fontId="21" fillId="0" borderId="8" xfId="0" applyFont="1" applyFill="1" applyBorder="1" applyAlignment="1" applyProtection="1">
      <alignment horizontal="left"/>
      <protection locked="0"/>
    </xf>
    <xf numFmtId="0" fontId="5" fillId="3" borderId="0" xfId="0" applyFont="1" applyFill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wrapText="1"/>
    </xf>
    <xf numFmtId="0" fontId="4" fillId="0" borderId="22" xfId="0" applyFont="1" applyBorder="1" applyAlignment="1">
      <alignment horizontal="right"/>
    </xf>
    <xf numFmtId="165" fontId="5" fillId="3" borderId="3" xfId="0" applyNumberFormat="1" applyFont="1" applyFill="1" applyBorder="1" applyAlignment="1">
      <alignment wrapText="1"/>
    </xf>
    <xf numFmtId="0" fontId="6" fillId="5" borderId="5" xfId="0" applyFont="1" applyFill="1" applyBorder="1"/>
    <xf numFmtId="0" fontId="6" fillId="5" borderId="23" xfId="0" applyFont="1" applyFill="1" applyBorder="1"/>
    <xf numFmtId="0" fontId="27" fillId="6" borderId="21" xfId="0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0" fontId="0" fillId="0" borderId="27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165" fontId="4" fillId="0" borderId="22" xfId="0" applyNumberFormat="1" applyFont="1" applyBorder="1"/>
    <xf numFmtId="0" fontId="5" fillId="3" borderId="29" xfId="0" applyFont="1" applyFill="1" applyBorder="1" applyAlignment="1">
      <alignment wrapText="1"/>
    </xf>
    <xf numFmtId="0" fontId="5" fillId="3" borderId="30" xfId="0" applyFont="1" applyFill="1" applyBorder="1" applyAlignment="1">
      <alignment wrapText="1"/>
    </xf>
    <xf numFmtId="0" fontId="5" fillId="3" borderId="31" xfId="0" applyFont="1" applyFill="1" applyBorder="1" applyAlignment="1">
      <alignment wrapText="1"/>
    </xf>
    <xf numFmtId="0" fontId="6" fillId="5" borderId="9" xfId="0" applyFont="1" applyFill="1" applyBorder="1" applyAlignment="1">
      <alignment vertical="center"/>
    </xf>
    <xf numFmtId="165" fontId="5" fillId="3" borderId="31" xfId="0" applyNumberFormat="1" applyFont="1" applyFill="1" applyBorder="1" applyAlignment="1">
      <alignment wrapText="1"/>
    </xf>
    <xf numFmtId="165" fontId="4" fillId="4" borderId="32" xfId="0" applyNumberFormat="1" applyFont="1" applyFill="1" applyBorder="1" applyProtection="1">
      <protection locked="0"/>
    </xf>
    <xf numFmtId="165" fontId="4" fillId="4" borderId="33" xfId="0" applyNumberFormat="1" applyFont="1" applyFill="1" applyBorder="1" applyProtection="1">
      <protection locked="0"/>
    </xf>
    <xf numFmtId="165" fontId="4" fillId="4" borderId="34" xfId="0" applyNumberFormat="1" applyFont="1" applyFill="1" applyBorder="1" applyProtection="1"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165" fontId="4" fillId="4" borderId="35" xfId="0" applyNumberFormat="1" applyFont="1" applyFill="1" applyBorder="1" applyProtection="1">
      <protection locked="0"/>
    </xf>
    <xf numFmtId="1" fontId="4" fillId="4" borderId="11" xfId="0" applyNumberFormat="1" applyFont="1" applyFill="1" applyBorder="1" applyAlignment="1" applyProtection="1">
      <alignment horizontal="center" vertical="center"/>
      <protection locked="0"/>
    </xf>
    <xf numFmtId="1" fontId="4" fillId="4" borderId="36" xfId="0" applyNumberFormat="1" applyFont="1" applyFill="1" applyBorder="1" applyAlignment="1" applyProtection="1">
      <alignment horizontal="center" vertical="center"/>
      <protection locked="0"/>
    </xf>
    <xf numFmtId="1" fontId="4" fillId="4" borderId="37" xfId="0" applyNumberFormat="1" applyFont="1" applyFill="1" applyBorder="1" applyAlignment="1" applyProtection="1">
      <alignment horizontal="center" vertical="center"/>
      <protection locked="0"/>
    </xf>
    <xf numFmtId="1" fontId="4" fillId="4" borderId="38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" fontId="4" fillId="4" borderId="10" xfId="0" applyNumberFormat="1" applyFont="1" applyFill="1" applyBorder="1" applyAlignment="1" applyProtection="1">
      <alignment horizontal="center" vertical="center"/>
      <protection locked="0"/>
    </xf>
    <xf numFmtId="1" fontId="4" fillId="4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41" xfId="0" applyFont="1" applyBorder="1" applyAlignment="1">
      <alignment horizontal="justify"/>
    </xf>
    <xf numFmtId="0" fontId="16" fillId="5" borderId="42" xfId="0" applyFont="1" applyFill="1" applyBorder="1" applyAlignment="1" applyProtection="1">
      <alignment horizontal="left" wrapText="1"/>
      <protection/>
    </xf>
    <xf numFmtId="0" fontId="16" fillId="5" borderId="43" xfId="0" applyFont="1" applyFill="1" applyBorder="1" applyAlignment="1" applyProtection="1">
      <alignment horizontal="left" wrapText="1"/>
      <protection/>
    </xf>
    <xf numFmtId="0" fontId="12" fillId="5" borderId="42" xfId="0" applyFont="1" applyFill="1" applyBorder="1" applyAlignment="1">
      <alignment horizontal="left" vertical="center"/>
    </xf>
    <xf numFmtId="0" fontId="12" fillId="5" borderId="43" xfId="0" applyFont="1" applyFill="1" applyBorder="1" applyAlignment="1">
      <alignment horizontal="left" vertical="center"/>
    </xf>
    <xf numFmtId="0" fontId="10" fillId="4" borderId="11" xfId="0" applyFont="1" applyFill="1" applyBorder="1" applyAlignment="1" applyProtection="1">
      <alignment horizontal="left"/>
      <protection locked="0"/>
    </xf>
    <xf numFmtId="0" fontId="10" fillId="4" borderId="15" xfId="0" applyFont="1" applyFill="1" applyBorder="1" applyAlignment="1" applyProtection="1">
      <alignment horizontal="left"/>
      <protection locked="0"/>
    </xf>
    <xf numFmtId="0" fontId="10" fillId="4" borderId="44" xfId="0" applyFont="1" applyFill="1" applyBorder="1" applyAlignment="1" applyProtection="1">
      <alignment horizontal="left"/>
      <protection locked="0"/>
    </xf>
    <xf numFmtId="0" fontId="10" fillId="4" borderId="37" xfId="0" applyFont="1" applyFill="1" applyBorder="1" applyAlignment="1" applyProtection="1">
      <alignment horizontal="left"/>
      <protection locked="0"/>
    </xf>
    <xf numFmtId="0" fontId="10" fillId="4" borderId="25" xfId="0" applyFont="1" applyFill="1" applyBorder="1" applyAlignment="1" applyProtection="1">
      <alignment horizontal="left"/>
      <protection locked="0"/>
    </xf>
    <xf numFmtId="0" fontId="10" fillId="4" borderId="45" xfId="0" applyFont="1" applyFill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justify"/>
    </xf>
    <xf numFmtId="0" fontId="6" fillId="0" borderId="6" xfId="0" applyFont="1" applyBorder="1" applyAlignment="1">
      <alignment horizontal="justify"/>
    </xf>
    <xf numFmtId="0" fontId="6" fillId="0" borderId="46" xfId="0" applyFont="1" applyBorder="1" applyAlignment="1">
      <alignment horizontal="justify"/>
    </xf>
    <xf numFmtId="0" fontId="6" fillId="0" borderId="40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0" fontId="6" fillId="0" borderId="41" xfId="0" applyFont="1" applyBorder="1" applyAlignment="1">
      <alignment horizontal="justify"/>
    </xf>
    <xf numFmtId="0" fontId="5" fillId="3" borderId="2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5" fillId="3" borderId="21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19" fillId="5" borderId="47" xfId="0" applyFont="1" applyFill="1" applyBorder="1" applyAlignment="1" applyProtection="1">
      <alignment horizontal="left" wrapText="1"/>
      <protection/>
    </xf>
    <xf numFmtId="0" fontId="19" fillId="5" borderId="48" xfId="0" applyFont="1" applyFill="1" applyBorder="1" applyAlignment="1" applyProtection="1">
      <alignment horizontal="left" wrapText="1"/>
      <protection/>
    </xf>
    <xf numFmtId="0" fontId="5" fillId="0" borderId="3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31" xfId="0" applyFont="1" applyBorder="1"/>
    <xf numFmtId="0" fontId="4" fillId="0" borderId="1" xfId="0" applyFont="1" applyBorder="1"/>
    <xf numFmtId="0" fontId="10" fillId="4" borderId="10" xfId="0" applyFont="1" applyFill="1" applyBorder="1" applyAlignment="1" applyProtection="1">
      <alignment horizontal="left"/>
      <protection locked="0"/>
    </xf>
    <xf numFmtId="0" fontId="10" fillId="4" borderId="14" xfId="0" applyFont="1" applyFill="1" applyBorder="1" applyAlignment="1" applyProtection="1">
      <alignment horizontal="left"/>
      <protection locked="0"/>
    </xf>
    <xf numFmtId="0" fontId="10" fillId="4" borderId="49" xfId="0" applyFont="1" applyFill="1" applyBorder="1" applyAlignment="1" applyProtection="1">
      <alignment horizontal="left"/>
      <protection locked="0"/>
    </xf>
    <xf numFmtId="0" fontId="13" fillId="7" borderId="0" xfId="0" applyFont="1" applyFill="1" applyAlignment="1">
      <alignment horizontal="center"/>
    </xf>
    <xf numFmtId="0" fontId="14" fillId="8" borderId="0" xfId="0" applyFont="1" applyFill="1" applyAlignment="1">
      <alignment wrapText="1"/>
    </xf>
    <xf numFmtId="0" fontId="7" fillId="9" borderId="0" xfId="0" applyFont="1" applyFill="1" applyAlignment="1">
      <alignment wrapText="1"/>
    </xf>
    <xf numFmtId="0" fontId="18" fillId="0" borderId="1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49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28" fillId="4" borderId="50" xfId="0" applyFont="1" applyFill="1" applyBorder="1" applyAlignment="1" applyProtection="1">
      <alignment horizontal="left" vertical="center" wrapText="1"/>
      <protection locked="0"/>
    </xf>
    <xf numFmtId="0" fontId="28" fillId="4" borderId="51" xfId="0" applyFont="1" applyFill="1" applyBorder="1" applyAlignment="1" applyProtection="1">
      <alignment horizontal="left" vertical="center" wrapText="1"/>
      <protection locked="0"/>
    </xf>
    <xf numFmtId="0" fontId="16" fillId="5" borderId="52" xfId="0" applyFont="1" applyFill="1" applyBorder="1" applyAlignment="1" applyProtection="1">
      <alignment horizontal="left" wrapText="1"/>
      <protection/>
    </xf>
    <xf numFmtId="0" fontId="16" fillId="5" borderId="53" xfId="0" applyFont="1" applyFill="1" applyBorder="1" applyAlignment="1" applyProtection="1">
      <alignment horizontal="left" wrapText="1"/>
      <protection/>
    </xf>
    <xf numFmtId="0" fontId="16" fillId="5" borderId="47" xfId="0" applyFont="1" applyFill="1" applyBorder="1" applyAlignment="1" applyProtection="1">
      <alignment horizontal="left" wrapText="1"/>
      <protection/>
    </xf>
    <xf numFmtId="0" fontId="16" fillId="5" borderId="48" xfId="0" applyFont="1" applyFill="1" applyBorder="1" applyAlignment="1" applyProtection="1">
      <alignment horizontal="left" wrapText="1"/>
      <protection/>
    </xf>
    <xf numFmtId="0" fontId="28" fillId="4" borderId="54" xfId="0" applyFont="1" applyFill="1" applyBorder="1" applyAlignment="1" applyProtection="1">
      <alignment horizontal="left" vertical="center" wrapText="1"/>
      <protection locked="0"/>
    </xf>
    <xf numFmtId="0" fontId="28" fillId="4" borderId="55" xfId="0" applyFont="1" applyFill="1" applyBorder="1" applyAlignment="1" applyProtection="1">
      <alignment horizontal="left" vertical="center" wrapText="1"/>
      <protection locked="0"/>
    </xf>
    <xf numFmtId="0" fontId="23" fillId="4" borderId="56" xfId="0" applyFont="1" applyFill="1" applyBorder="1" applyAlignment="1" applyProtection="1">
      <alignment horizontal="left" wrapText="1"/>
      <protection locked="0"/>
    </xf>
    <xf numFmtId="0" fontId="23" fillId="4" borderId="57" xfId="0" applyFont="1" applyFill="1" applyBorder="1" applyAlignment="1" applyProtection="1">
      <alignment horizontal="left" wrapText="1"/>
      <protection locked="0"/>
    </xf>
    <xf numFmtId="0" fontId="27" fillId="5" borderId="40" xfId="0" applyFont="1" applyFill="1" applyBorder="1" applyAlignment="1">
      <alignment horizontal="center" wrapText="1"/>
    </xf>
    <xf numFmtId="0" fontId="27" fillId="5" borderId="58" xfId="0" applyFont="1" applyFill="1" applyBorder="1" applyAlignment="1">
      <alignment horizontal="center" wrapText="1"/>
    </xf>
    <xf numFmtId="0" fontId="27" fillId="5" borderId="40" xfId="0" applyFont="1" applyFill="1" applyBorder="1" applyAlignment="1">
      <alignment horizontal="left" wrapText="1"/>
    </xf>
    <xf numFmtId="0" fontId="27" fillId="5" borderId="58" xfId="0" applyFont="1" applyFill="1" applyBorder="1" applyAlignment="1">
      <alignment horizontal="left" wrapText="1"/>
    </xf>
    <xf numFmtId="0" fontId="12" fillId="5" borderId="42" xfId="0" applyFont="1" applyFill="1" applyBorder="1" applyAlignment="1">
      <alignment horizontal="left" vertical="center" wrapText="1"/>
    </xf>
    <xf numFmtId="0" fontId="12" fillId="5" borderId="4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workbookViewId="0" topLeftCell="A1">
      <selection activeCell="B2" sqref="B2"/>
    </sheetView>
  </sheetViews>
  <sheetFormatPr defaultColWidth="9.140625" defaultRowHeight="15"/>
  <cols>
    <col min="1" max="1" width="7.7109375" style="0" customWidth="1"/>
    <col min="2" max="2" width="36.8515625" style="0" customWidth="1"/>
    <col min="3" max="3" width="9.57421875" style="0" customWidth="1"/>
    <col min="4" max="4" width="3.140625" style="0" customWidth="1"/>
    <col min="5" max="5" width="22.28125" style="0" customWidth="1"/>
    <col min="6" max="6" width="18.140625" style="0" customWidth="1"/>
    <col min="7" max="7" width="20.140625" style="0" customWidth="1"/>
  </cols>
  <sheetData>
    <row r="1" spans="1:7" ht="47.25" thickBot="1">
      <c r="A1" s="126" t="s">
        <v>7</v>
      </c>
      <c r="B1" s="126"/>
      <c r="C1" s="126"/>
      <c r="D1" s="126"/>
      <c r="E1" s="126"/>
      <c r="F1" s="126"/>
      <c r="G1" s="126"/>
    </row>
    <row r="2" spans="1:7" ht="63.75" customHeight="1" thickBot="1" thickTop="1">
      <c r="A2" s="13" t="s">
        <v>20</v>
      </c>
      <c r="B2" s="74"/>
      <c r="C2" s="119" t="s">
        <v>19</v>
      </c>
      <c r="D2" s="120"/>
      <c r="E2" s="120"/>
      <c r="F2" s="120"/>
      <c r="G2" s="120"/>
    </row>
    <row r="3" spans="1:7" ht="32.25" customHeight="1" thickTop="1">
      <c r="A3" s="62" t="s">
        <v>38</v>
      </c>
      <c r="B3" s="63"/>
      <c r="C3" s="141" t="s">
        <v>93</v>
      </c>
      <c r="D3" s="141"/>
      <c r="E3" s="141"/>
      <c r="F3" s="141"/>
      <c r="G3" s="142"/>
    </row>
    <row r="4" spans="1:7" ht="33" customHeight="1">
      <c r="A4" s="151"/>
      <c r="B4" s="152"/>
      <c r="C4" s="147" t="s">
        <v>60</v>
      </c>
      <c r="D4" s="147"/>
      <c r="E4" s="147"/>
      <c r="F4" s="147"/>
      <c r="G4" s="148"/>
    </row>
    <row r="5" spans="1:7" ht="33" customHeight="1" thickBot="1">
      <c r="A5" s="153" t="s">
        <v>95</v>
      </c>
      <c r="B5" s="154"/>
      <c r="C5" s="149" t="s">
        <v>94</v>
      </c>
      <c r="D5" s="149"/>
      <c r="E5" s="149"/>
      <c r="F5" s="149"/>
      <c r="G5" s="150"/>
    </row>
    <row r="6" spans="1:7" ht="17.25" thickBot="1" thickTop="1">
      <c r="A6" s="13" t="s">
        <v>2</v>
      </c>
      <c r="B6" s="27"/>
      <c r="C6" s="121" t="s">
        <v>21</v>
      </c>
      <c r="D6" s="122"/>
      <c r="E6" s="122"/>
      <c r="F6" s="122"/>
      <c r="G6" s="122"/>
    </row>
    <row r="7" ht="15.75" thickTop="1">
      <c r="C7" s="7"/>
    </row>
    <row r="8" spans="1:7" ht="61.5" customHeight="1">
      <c r="A8" s="128" t="s">
        <v>9</v>
      </c>
      <c r="B8" s="128"/>
      <c r="C8" s="128"/>
      <c r="D8" s="128"/>
      <c r="E8" s="128"/>
      <c r="F8" s="128"/>
      <c r="G8" s="128"/>
    </row>
    <row r="9" spans="1:7" ht="60.75" customHeight="1">
      <c r="A9" s="127" t="s">
        <v>18</v>
      </c>
      <c r="B9" s="127"/>
      <c r="C9" s="127"/>
      <c r="D9" s="127"/>
      <c r="E9" s="127"/>
      <c r="F9" s="127"/>
      <c r="G9" s="127"/>
    </row>
    <row r="10" ht="15">
      <c r="C10" s="7"/>
    </row>
    <row r="11" spans="1:7" ht="15" customHeight="1" thickBot="1">
      <c r="A11" s="9"/>
      <c r="B11" s="9"/>
      <c r="C11" s="9" t="s">
        <v>8</v>
      </c>
      <c r="D11" s="8"/>
      <c r="E11" s="8"/>
      <c r="F11" s="8"/>
      <c r="G11" s="8"/>
    </row>
    <row r="12" spans="1:7" ht="15" customHeight="1" thickTop="1">
      <c r="A12" s="143" t="s">
        <v>3</v>
      </c>
      <c r="B12" s="144"/>
      <c r="C12" s="129" t="s">
        <v>22</v>
      </c>
      <c r="D12" s="130"/>
      <c r="E12" s="130"/>
      <c r="F12" s="130"/>
      <c r="G12" s="131"/>
    </row>
    <row r="13" spans="1:7" ht="15" customHeight="1">
      <c r="A13" s="92" t="s">
        <v>4</v>
      </c>
      <c r="B13" s="93"/>
      <c r="C13" s="132" t="s">
        <v>24</v>
      </c>
      <c r="D13" s="133"/>
      <c r="E13" s="133"/>
      <c r="F13" s="133"/>
      <c r="G13" s="134"/>
    </row>
    <row r="14" spans="1:7" ht="15" customHeight="1">
      <c r="A14" s="92" t="s">
        <v>5</v>
      </c>
      <c r="B14" s="93"/>
      <c r="C14" s="135" t="s">
        <v>23</v>
      </c>
      <c r="D14" s="136"/>
      <c r="E14" s="136"/>
      <c r="F14" s="136"/>
      <c r="G14" s="137"/>
    </row>
    <row r="15" spans="1:7" ht="15" customHeight="1" thickBot="1">
      <c r="A15" s="145" t="s">
        <v>6</v>
      </c>
      <c r="B15" s="146"/>
      <c r="C15" s="138" t="s">
        <v>25</v>
      </c>
      <c r="D15" s="139"/>
      <c r="E15" s="139"/>
      <c r="F15" s="139"/>
      <c r="G15" s="140"/>
    </row>
    <row r="16" ht="15" customHeight="1" thickTop="1"/>
    <row r="17" spans="1:7" ht="15" customHeight="1" thickBot="1">
      <c r="A17" s="9"/>
      <c r="B17" s="9"/>
      <c r="C17" s="9" t="s">
        <v>26</v>
      </c>
      <c r="D17" s="8"/>
      <c r="E17" s="8"/>
      <c r="F17" s="8"/>
      <c r="G17" s="8"/>
    </row>
    <row r="18" spans="1:7" ht="15" customHeight="1" thickTop="1">
      <c r="A18" s="143" t="s">
        <v>27</v>
      </c>
      <c r="B18" s="144"/>
      <c r="C18" s="123" t="s">
        <v>28</v>
      </c>
      <c r="D18" s="124"/>
      <c r="E18" s="124"/>
      <c r="F18" s="124"/>
      <c r="G18" s="125"/>
    </row>
    <row r="19" spans="1:7" ht="15" customHeight="1">
      <c r="A19" s="92" t="s">
        <v>29</v>
      </c>
      <c r="B19" s="93"/>
      <c r="C19" s="96" t="s">
        <v>28</v>
      </c>
      <c r="D19" s="97"/>
      <c r="E19" s="97"/>
      <c r="F19" s="97"/>
      <c r="G19" s="98"/>
    </row>
    <row r="20" spans="1:7" ht="15" customHeight="1">
      <c r="A20" s="92" t="s">
        <v>30</v>
      </c>
      <c r="B20" s="93"/>
      <c r="C20" s="96" t="s">
        <v>28</v>
      </c>
      <c r="D20" s="97"/>
      <c r="E20" s="97"/>
      <c r="F20" s="97"/>
      <c r="G20" s="98"/>
    </row>
    <row r="21" spans="1:7" ht="15" customHeight="1">
      <c r="A21" s="92" t="s">
        <v>31</v>
      </c>
      <c r="B21" s="93"/>
      <c r="C21" s="96" t="s">
        <v>28</v>
      </c>
      <c r="D21" s="97"/>
      <c r="E21" s="97"/>
      <c r="F21" s="97"/>
      <c r="G21" s="98"/>
    </row>
    <row r="22" spans="1:7" ht="31.9" customHeight="1">
      <c r="A22" s="92" t="s">
        <v>35</v>
      </c>
      <c r="B22" s="93"/>
      <c r="C22" s="96" t="s">
        <v>28</v>
      </c>
      <c r="D22" s="97"/>
      <c r="E22" s="97"/>
      <c r="F22" s="97"/>
      <c r="G22" s="98"/>
    </row>
    <row r="23" spans="1:7" ht="14.45" customHeight="1">
      <c r="A23" s="94" t="s">
        <v>32</v>
      </c>
      <c r="B23" s="95"/>
      <c r="C23" s="96" t="s">
        <v>28</v>
      </c>
      <c r="D23" s="97"/>
      <c r="E23" s="97"/>
      <c r="F23" s="97"/>
      <c r="G23" s="98"/>
    </row>
    <row r="24" spans="1:7" ht="15" customHeight="1">
      <c r="A24" s="94" t="s">
        <v>33</v>
      </c>
      <c r="B24" s="95"/>
      <c r="C24" s="96" t="s">
        <v>28</v>
      </c>
      <c r="D24" s="97"/>
      <c r="E24" s="97"/>
      <c r="F24" s="97"/>
      <c r="G24" s="98"/>
    </row>
    <row r="25" spans="1:7" ht="30.6" customHeight="1">
      <c r="A25" s="155" t="s">
        <v>34</v>
      </c>
      <c r="B25" s="156"/>
      <c r="C25" s="96" t="s">
        <v>28</v>
      </c>
      <c r="D25" s="97"/>
      <c r="E25" s="97"/>
      <c r="F25" s="97"/>
      <c r="G25" s="98"/>
    </row>
    <row r="26" spans="1:7" ht="30.6" customHeight="1">
      <c r="A26" s="92" t="s">
        <v>36</v>
      </c>
      <c r="B26" s="93"/>
      <c r="C26" s="96" t="s">
        <v>28</v>
      </c>
      <c r="D26" s="97"/>
      <c r="E26" s="97"/>
      <c r="F26" s="97"/>
      <c r="G26" s="98"/>
    </row>
    <row r="27" spans="1:7" ht="15" customHeight="1">
      <c r="A27" s="94" t="s">
        <v>33</v>
      </c>
      <c r="B27" s="95"/>
      <c r="C27" s="96" t="s">
        <v>28</v>
      </c>
      <c r="D27" s="97"/>
      <c r="E27" s="97"/>
      <c r="F27" s="97"/>
      <c r="G27" s="98"/>
    </row>
    <row r="28" spans="1:7" ht="36" customHeight="1" thickBot="1">
      <c r="A28" s="117" t="s">
        <v>37</v>
      </c>
      <c r="B28" s="118"/>
      <c r="C28" s="99" t="s">
        <v>28</v>
      </c>
      <c r="D28" s="100"/>
      <c r="E28" s="100"/>
      <c r="F28" s="100"/>
      <c r="G28" s="101"/>
    </row>
    <row r="29" ht="15" customHeight="1" thickTop="1"/>
    <row r="30" spans="1:7" s="1" customFormat="1" ht="29.25" thickBot="1">
      <c r="A30" s="15" t="s">
        <v>58</v>
      </c>
      <c r="B30" s="15"/>
      <c r="C30" s="16"/>
      <c r="D30" s="16"/>
      <c r="E30" s="16"/>
      <c r="F30" s="16"/>
      <c r="G30" s="16"/>
    </row>
    <row r="31" spans="1:7" s="3" customFormat="1" ht="62.25" customHeight="1" thickBot="1" thickTop="1">
      <c r="A31" s="6" t="s">
        <v>100</v>
      </c>
      <c r="B31" s="28" t="s">
        <v>39</v>
      </c>
      <c r="C31" s="85" t="s">
        <v>98</v>
      </c>
      <c r="D31" s="86"/>
      <c r="E31" s="20" t="s">
        <v>41</v>
      </c>
      <c r="F31" s="20" t="s">
        <v>42</v>
      </c>
      <c r="G31" s="20" t="s">
        <v>40</v>
      </c>
    </row>
    <row r="32" spans="1:7" s="3" customFormat="1" ht="25.9" customHeight="1" thickTop="1">
      <c r="A32" s="21" t="s">
        <v>102</v>
      </c>
      <c r="B32" s="23"/>
      <c r="C32" s="22"/>
      <c r="D32" s="22"/>
      <c r="E32" s="22"/>
      <c r="F32" s="22"/>
      <c r="G32" s="24"/>
    </row>
    <row r="33" spans="1:7" s="3" customFormat="1" ht="20.45" customHeight="1" thickBot="1">
      <c r="A33" s="64" t="s">
        <v>97</v>
      </c>
      <c r="B33" s="29"/>
      <c r="C33" s="25"/>
      <c r="D33" s="25"/>
      <c r="E33" s="25"/>
      <c r="F33" s="25"/>
      <c r="G33" s="26"/>
    </row>
    <row r="34" spans="1:7" s="3" customFormat="1" ht="15.75" customHeight="1" thickTop="1">
      <c r="A34" s="30">
        <v>1</v>
      </c>
      <c r="B34" s="33" t="s">
        <v>43</v>
      </c>
      <c r="C34" s="87"/>
      <c r="D34" s="88"/>
      <c r="E34" s="76">
        <v>0</v>
      </c>
      <c r="F34" s="38">
        <v>1</v>
      </c>
      <c r="G34" s="40">
        <f>E34*F34</f>
        <v>0</v>
      </c>
    </row>
    <row r="35" spans="1:7" s="3" customFormat="1" ht="15.75" customHeight="1">
      <c r="A35" s="31">
        <v>2</v>
      </c>
      <c r="B35" s="34" t="s">
        <v>57</v>
      </c>
      <c r="C35" s="81"/>
      <c r="D35" s="82"/>
      <c r="E35" s="77">
        <v>0</v>
      </c>
      <c r="F35" s="39">
        <v>10</v>
      </c>
      <c r="G35" s="41">
        <f>E35*F35</f>
        <v>0</v>
      </c>
    </row>
    <row r="36" spans="1:7" s="3" customFormat="1" ht="33" customHeight="1">
      <c r="A36" s="32">
        <v>3</v>
      </c>
      <c r="B36" s="58" t="s">
        <v>56</v>
      </c>
      <c r="C36" s="81"/>
      <c r="D36" s="82"/>
      <c r="E36" s="77">
        <v>0</v>
      </c>
      <c r="F36" s="39">
        <v>1</v>
      </c>
      <c r="G36" s="41">
        <f>E36*F36</f>
        <v>0</v>
      </c>
    </row>
    <row r="37" spans="1:7" s="3" customFormat="1" ht="15.75" customHeight="1">
      <c r="A37" s="31">
        <v>4</v>
      </c>
      <c r="B37" s="35" t="s">
        <v>43</v>
      </c>
      <c r="C37" s="81"/>
      <c r="D37" s="82"/>
      <c r="E37" s="77">
        <v>0</v>
      </c>
      <c r="F37" s="39">
        <v>2</v>
      </c>
      <c r="G37" s="41">
        <f aca="true" t="shared" si="0" ref="G37:G49">E37*F37</f>
        <v>0</v>
      </c>
    </row>
    <row r="38" spans="1:7" s="3" customFormat="1" ht="15.75" customHeight="1">
      <c r="A38" s="32">
        <v>5</v>
      </c>
      <c r="B38" s="34" t="s">
        <v>55</v>
      </c>
      <c r="C38" s="81"/>
      <c r="D38" s="82"/>
      <c r="E38" s="77">
        <v>0</v>
      </c>
      <c r="F38" s="39">
        <v>250</v>
      </c>
      <c r="G38" s="41">
        <f t="shared" si="0"/>
        <v>0</v>
      </c>
    </row>
    <row r="39" spans="1:7" s="3" customFormat="1" ht="15.75" customHeight="1">
      <c r="A39" s="31">
        <v>6</v>
      </c>
      <c r="B39" s="34" t="s">
        <v>54</v>
      </c>
      <c r="C39" s="81"/>
      <c r="D39" s="82"/>
      <c r="E39" s="77">
        <v>0</v>
      </c>
      <c r="F39" s="39">
        <v>1</v>
      </c>
      <c r="G39" s="41">
        <f t="shared" si="0"/>
        <v>0</v>
      </c>
    </row>
    <row r="40" spans="1:7" s="3" customFormat="1" ht="15.75" customHeight="1">
      <c r="A40" s="32">
        <v>7</v>
      </c>
      <c r="B40" s="34" t="s">
        <v>53</v>
      </c>
      <c r="C40" s="81"/>
      <c r="D40" s="82"/>
      <c r="E40" s="77">
        <v>0</v>
      </c>
      <c r="F40" s="79"/>
      <c r="G40" s="41">
        <f t="shared" si="0"/>
        <v>0</v>
      </c>
    </row>
    <row r="41" spans="1:7" s="3" customFormat="1" ht="15.75" customHeight="1">
      <c r="A41" s="31">
        <v>8</v>
      </c>
      <c r="B41" s="35" t="s">
        <v>52</v>
      </c>
      <c r="C41" s="81"/>
      <c r="D41" s="82"/>
      <c r="E41" s="77">
        <v>0</v>
      </c>
      <c r="F41" s="39">
        <v>1</v>
      </c>
      <c r="G41" s="41">
        <f t="shared" si="0"/>
        <v>0</v>
      </c>
    </row>
    <row r="42" spans="1:7" s="3" customFormat="1" ht="32.25" customHeight="1">
      <c r="A42" s="32">
        <v>9</v>
      </c>
      <c r="B42" s="59" t="s">
        <v>51</v>
      </c>
      <c r="C42" s="81"/>
      <c r="D42" s="82"/>
      <c r="E42" s="77">
        <v>0</v>
      </c>
      <c r="F42" s="39">
        <v>3</v>
      </c>
      <c r="G42" s="41">
        <f t="shared" si="0"/>
        <v>0</v>
      </c>
    </row>
    <row r="43" spans="1:7" s="3" customFormat="1" ht="15.75" customHeight="1">
      <c r="A43" s="31">
        <v>10</v>
      </c>
      <c r="B43" s="34" t="s">
        <v>50</v>
      </c>
      <c r="C43" s="81"/>
      <c r="D43" s="82"/>
      <c r="E43" s="77">
        <v>0</v>
      </c>
      <c r="F43" s="39">
        <v>1</v>
      </c>
      <c r="G43" s="41">
        <f t="shared" si="0"/>
        <v>0</v>
      </c>
    </row>
    <row r="44" spans="1:7" s="3" customFormat="1" ht="15.75" customHeight="1">
      <c r="A44" s="32">
        <v>11</v>
      </c>
      <c r="B44" s="36" t="s">
        <v>49</v>
      </c>
      <c r="C44" s="81"/>
      <c r="D44" s="82"/>
      <c r="E44" s="77">
        <v>0</v>
      </c>
      <c r="F44" s="39">
        <v>3</v>
      </c>
      <c r="G44" s="41">
        <f t="shared" si="0"/>
        <v>0</v>
      </c>
    </row>
    <row r="45" spans="1:7" s="3" customFormat="1" ht="15.75" customHeight="1">
      <c r="A45" s="31">
        <v>12</v>
      </c>
      <c r="B45" s="34" t="s">
        <v>47</v>
      </c>
      <c r="C45" s="81"/>
      <c r="D45" s="82"/>
      <c r="E45" s="77">
        <v>0</v>
      </c>
      <c r="F45" s="39">
        <v>8</v>
      </c>
      <c r="G45" s="41">
        <f t="shared" si="0"/>
        <v>0</v>
      </c>
    </row>
    <row r="46" spans="1:7" s="3" customFormat="1" ht="15.75" customHeight="1">
      <c r="A46" s="32">
        <v>13</v>
      </c>
      <c r="B46" s="35" t="s">
        <v>48</v>
      </c>
      <c r="C46" s="81"/>
      <c r="D46" s="82"/>
      <c r="E46" s="77">
        <v>0</v>
      </c>
      <c r="F46" s="39">
        <v>2</v>
      </c>
      <c r="G46" s="41">
        <f t="shared" si="0"/>
        <v>0</v>
      </c>
    </row>
    <row r="47" spans="1:7" s="3" customFormat="1" ht="15.75" customHeight="1">
      <c r="A47" s="31">
        <v>14</v>
      </c>
      <c r="B47" s="37" t="s">
        <v>47</v>
      </c>
      <c r="C47" s="81"/>
      <c r="D47" s="82"/>
      <c r="E47" s="77">
        <v>0</v>
      </c>
      <c r="F47" s="39">
        <v>18</v>
      </c>
      <c r="G47" s="41">
        <f t="shared" si="0"/>
        <v>0</v>
      </c>
    </row>
    <row r="48" spans="1:7" s="3" customFormat="1" ht="30">
      <c r="A48" s="32">
        <v>15</v>
      </c>
      <c r="B48" s="37" t="s">
        <v>46</v>
      </c>
      <c r="C48" s="81"/>
      <c r="D48" s="82"/>
      <c r="E48" s="77">
        <v>0</v>
      </c>
      <c r="F48" s="39">
        <v>2</v>
      </c>
      <c r="G48" s="41">
        <f t="shared" si="0"/>
        <v>0</v>
      </c>
    </row>
    <row r="49" spans="1:7" s="3" customFormat="1" ht="27.75" customHeight="1">
      <c r="A49" s="31">
        <v>16</v>
      </c>
      <c r="B49" s="34" t="s">
        <v>45</v>
      </c>
      <c r="C49" s="81"/>
      <c r="D49" s="82"/>
      <c r="E49" s="77">
        <v>0</v>
      </c>
      <c r="F49" s="39">
        <v>2</v>
      </c>
      <c r="G49" s="41">
        <f t="shared" si="0"/>
        <v>0</v>
      </c>
    </row>
    <row r="50" spans="1:7" s="3" customFormat="1" ht="29.45" customHeight="1" thickBot="1">
      <c r="A50" s="67">
        <v>17</v>
      </c>
      <c r="B50" s="68" t="s">
        <v>44</v>
      </c>
      <c r="C50" s="81"/>
      <c r="D50" s="82"/>
      <c r="E50" s="78">
        <v>0</v>
      </c>
      <c r="F50" s="69">
        <v>12</v>
      </c>
      <c r="G50" s="70">
        <f>E50*F50</f>
        <v>0</v>
      </c>
    </row>
    <row r="51" spans="1:7" s="2" customFormat="1" ht="75.75" customHeight="1" thickBot="1" thickTop="1">
      <c r="A51" s="108" t="s">
        <v>99</v>
      </c>
      <c r="B51" s="109"/>
      <c r="C51" s="109"/>
      <c r="D51" s="110"/>
      <c r="E51" s="71" t="s">
        <v>0</v>
      </c>
      <c r="F51" s="71" t="s">
        <v>92</v>
      </c>
      <c r="G51" s="72" t="s">
        <v>1</v>
      </c>
    </row>
    <row r="52" spans="1:7" s="2" customFormat="1" ht="20.25" thickBot="1" thickTop="1">
      <c r="A52" s="111"/>
      <c r="B52" s="112"/>
      <c r="C52" s="112"/>
      <c r="D52" s="113"/>
      <c r="E52" s="61">
        <f>G34+G35+G36+G37+G38+G39+G40+G41+G42+G43+G44+G45+G46+G47+G48+G49+G50</f>
        <v>0</v>
      </c>
      <c r="F52" s="61">
        <f>G52-E52</f>
        <v>0</v>
      </c>
      <c r="G52" s="75">
        <f>E52*1.21</f>
        <v>0</v>
      </c>
    </row>
    <row r="53" spans="1:7" s="2" customFormat="1" ht="16.5" thickTop="1">
      <c r="A53" s="5"/>
      <c r="B53" s="5"/>
      <c r="C53" s="4"/>
      <c r="D53" s="4"/>
      <c r="E53" s="4"/>
      <c r="F53" s="4"/>
      <c r="G53" s="4"/>
    </row>
    <row r="54" spans="1:7" s="2" customFormat="1" ht="15.75">
      <c r="A54" s="5"/>
      <c r="B54" s="5"/>
      <c r="C54" s="4"/>
      <c r="D54" s="4"/>
      <c r="E54" s="4"/>
      <c r="F54" s="4"/>
      <c r="G54" s="4"/>
    </row>
    <row r="55" spans="1:7" s="1" customFormat="1" ht="29.25" thickBot="1">
      <c r="A55" s="15" t="s">
        <v>59</v>
      </c>
      <c r="B55" s="15"/>
      <c r="C55" s="16"/>
      <c r="D55" s="16"/>
      <c r="E55" s="16"/>
      <c r="F55" s="16"/>
      <c r="G55" s="16"/>
    </row>
    <row r="56" spans="1:7" s="3" customFormat="1" ht="67.5" customHeight="1" thickBot="1" thickTop="1">
      <c r="A56" s="6" t="s">
        <v>100</v>
      </c>
      <c r="B56" s="28" t="s">
        <v>39</v>
      </c>
      <c r="C56" s="85" t="s">
        <v>98</v>
      </c>
      <c r="D56" s="86"/>
      <c r="E56" s="20" t="s">
        <v>41</v>
      </c>
      <c r="F56" s="20" t="s">
        <v>42</v>
      </c>
      <c r="G56" s="20" t="s">
        <v>40</v>
      </c>
    </row>
    <row r="57" spans="1:7" s="3" customFormat="1" ht="25.9" customHeight="1" thickTop="1">
      <c r="A57" s="21" t="s">
        <v>60</v>
      </c>
      <c r="B57" s="23"/>
      <c r="C57" s="22"/>
      <c r="D57" s="22"/>
      <c r="E57" s="22"/>
      <c r="F57" s="22"/>
      <c r="G57" s="24"/>
    </row>
    <row r="58" spans="1:7" s="3" customFormat="1" ht="20.45" customHeight="1" thickBot="1">
      <c r="A58" s="64" t="s">
        <v>97</v>
      </c>
      <c r="B58" s="29"/>
      <c r="C58" s="25"/>
      <c r="D58" s="25"/>
      <c r="E58" s="25"/>
      <c r="F58" s="25"/>
      <c r="G58" s="26"/>
    </row>
    <row r="59" spans="1:7" s="3" customFormat="1" ht="15.75" customHeight="1" thickTop="1">
      <c r="A59" s="44">
        <v>1</v>
      </c>
      <c r="B59" s="48" t="s">
        <v>61</v>
      </c>
      <c r="C59" s="87"/>
      <c r="D59" s="88"/>
      <c r="E59" s="76">
        <v>0</v>
      </c>
      <c r="F59" s="38">
        <v>17</v>
      </c>
      <c r="G59" s="40">
        <f>E59*F59</f>
        <v>0</v>
      </c>
    </row>
    <row r="60" spans="1:7" s="3" customFormat="1" ht="15.75" customHeight="1">
      <c r="A60" s="45">
        <v>2</v>
      </c>
      <c r="B60" s="34" t="s">
        <v>66</v>
      </c>
      <c r="C60" s="81"/>
      <c r="D60" s="82"/>
      <c r="E60" s="77">
        <v>0</v>
      </c>
      <c r="F60" s="43">
        <v>1</v>
      </c>
      <c r="G60" s="41">
        <f aca="true" t="shared" si="1" ref="G60:G97">E60*F60</f>
        <v>0</v>
      </c>
    </row>
    <row r="61" spans="1:7" s="3" customFormat="1" ht="15.75" customHeight="1">
      <c r="A61" s="45">
        <v>3</v>
      </c>
      <c r="B61" s="34" t="s">
        <v>67</v>
      </c>
      <c r="C61" s="81"/>
      <c r="D61" s="82"/>
      <c r="E61" s="77">
        <v>0</v>
      </c>
      <c r="F61" s="43">
        <v>18</v>
      </c>
      <c r="G61" s="41">
        <f t="shared" si="1"/>
        <v>0</v>
      </c>
    </row>
    <row r="62" spans="1:7" s="3" customFormat="1" ht="45" customHeight="1">
      <c r="A62" s="45">
        <v>4</v>
      </c>
      <c r="B62" s="42" t="s">
        <v>68</v>
      </c>
      <c r="C62" s="81"/>
      <c r="D62" s="82"/>
      <c r="E62" s="77">
        <v>0</v>
      </c>
      <c r="F62" s="43">
        <v>1</v>
      </c>
      <c r="G62" s="41">
        <f t="shared" si="1"/>
        <v>0</v>
      </c>
    </row>
    <row r="63" spans="1:7" s="3" customFormat="1" ht="30" customHeight="1">
      <c r="A63" s="45">
        <v>5</v>
      </c>
      <c r="B63" s="42" t="s">
        <v>69</v>
      </c>
      <c r="C63" s="81"/>
      <c r="D63" s="82"/>
      <c r="E63" s="77">
        <v>0</v>
      </c>
      <c r="F63" s="43">
        <v>1</v>
      </c>
      <c r="G63" s="41">
        <f t="shared" si="1"/>
        <v>0</v>
      </c>
    </row>
    <row r="64" spans="1:7" s="3" customFormat="1" ht="15.75" customHeight="1">
      <c r="A64" s="45">
        <v>6</v>
      </c>
      <c r="B64" s="42" t="s">
        <v>61</v>
      </c>
      <c r="C64" s="81"/>
      <c r="D64" s="82"/>
      <c r="E64" s="77">
        <v>0</v>
      </c>
      <c r="F64" s="43">
        <v>34</v>
      </c>
      <c r="G64" s="41">
        <f t="shared" si="1"/>
        <v>0</v>
      </c>
    </row>
    <row r="65" spans="1:7" s="3" customFormat="1" ht="15.75" customHeight="1">
      <c r="A65" s="45">
        <v>7</v>
      </c>
      <c r="B65" s="34" t="s">
        <v>66</v>
      </c>
      <c r="C65" s="81"/>
      <c r="D65" s="82"/>
      <c r="E65" s="77">
        <v>0</v>
      </c>
      <c r="F65" s="43">
        <v>1</v>
      </c>
      <c r="G65" s="41">
        <f t="shared" si="1"/>
        <v>0</v>
      </c>
    </row>
    <row r="66" spans="1:7" s="3" customFormat="1" ht="15.75" customHeight="1">
      <c r="A66" s="45">
        <v>8</v>
      </c>
      <c r="B66" s="42" t="s">
        <v>70</v>
      </c>
      <c r="C66" s="81"/>
      <c r="D66" s="82"/>
      <c r="E66" s="77">
        <v>0</v>
      </c>
      <c r="F66" s="43">
        <v>1</v>
      </c>
      <c r="G66" s="41">
        <f t="shared" si="1"/>
        <v>0</v>
      </c>
    </row>
    <row r="67" spans="1:7" s="3" customFormat="1" ht="15.75" customHeight="1">
      <c r="A67" s="45">
        <v>9</v>
      </c>
      <c r="B67" s="42" t="s">
        <v>71</v>
      </c>
      <c r="C67" s="81"/>
      <c r="D67" s="82"/>
      <c r="E67" s="77">
        <v>0</v>
      </c>
      <c r="F67" s="43">
        <v>29</v>
      </c>
      <c r="G67" s="41">
        <f t="shared" si="1"/>
        <v>0</v>
      </c>
    </row>
    <row r="68" spans="1:7" s="3" customFormat="1" ht="15.75" customHeight="1">
      <c r="A68" s="45">
        <v>10</v>
      </c>
      <c r="B68" s="42" t="s">
        <v>72</v>
      </c>
      <c r="C68" s="81"/>
      <c r="D68" s="82"/>
      <c r="E68" s="77">
        <v>0</v>
      </c>
      <c r="F68" s="43">
        <v>1</v>
      </c>
      <c r="G68" s="41">
        <f t="shared" si="1"/>
        <v>0</v>
      </c>
    </row>
    <row r="69" spans="1:7" s="3" customFormat="1" ht="15.75" customHeight="1">
      <c r="A69" s="45">
        <v>11</v>
      </c>
      <c r="B69" s="42" t="s">
        <v>67</v>
      </c>
      <c r="C69" s="81"/>
      <c r="D69" s="82"/>
      <c r="E69" s="77">
        <v>0</v>
      </c>
      <c r="F69" s="43">
        <v>1</v>
      </c>
      <c r="G69" s="41">
        <f t="shared" si="1"/>
        <v>0</v>
      </c>
    </row>
    <row r="70" spans="1:7" s="3" customFormat="1" ht="15.75" customHeight="1">
      <c r="A70" s="45">
        <v>12</v>
      </c>
      <c r="B70" s="42" t="s">
        <v>70</v>
      </c>
      <c r="C70" s="81"/>
      <c r="D70" s="82"/>
      <c r="E70" s="77">
        <v>0</v>
      </c>
      <c r="F70" s="43">
        <v>1</v>
      </c>
      <c r="G70" s="41">
        <f t="shared" si="1"/>
        <v>0</v>
      </c>
    </row>
    <row r="71" spans="1:7" s="3" customFormat="1" ht="15.75" customHeight="1">
      <c r="A71" s="45">
        <v>13</v>
      </c>
      <c r="B71" s="42" t="s">
        <v>61</v>
      </c>
      <c r="C71" s="81"/>
      <c r="D71" s="82"/>
      <c r="E71" s="77">
        <v>0</v>
      </c>
      <c r="F71" s="43">
        <v>17</v>
      </c>
      <c r="G71" s="41">
        <f t="shared" si="1"/>
        <v>0</v>
      </c>
    </row>
    <row r="72" spans="1:7" s="3" customFormat="1" ht="15.75" customHeight="1">
      <c r="A72" s="45">
        <v>14</v>
      </c>
      <c r="B72" s="34" t="s">
        <v>66</v>
      </c>
      <c r="C72" s="81"/>
      <c r="D72" s="82"/>
      <c r="E72" s="77">
        <v>0</v>
      </c>
      <c r="F72" s="43">
        <v>1</v>
      </c>
      <c r="G72" s="41">
        <f t="shared" si="1"/>
        <v>0</v>
      </c>
    </row>
    <row r="73" spans="1:7" s="3" customFormat="1" ht="15.75" customHeight="1">
      <c r="A73" s="45">
        <v>15</v>
      </c>
      <c r="B73" s="42" t="s">
        <v>70</v>
      </c>
      <c r="C73" s="81"/>
      <c r="D73" s="82"/>
      <c r="E73" s="77">
        <v>0</v>
      </c>
      <c r="F73" s="43">
        <v>1</v>
      </c>
      <c r="G73" s="41">
        <f t="shared" si="1"/>
        <v>0</v>
      </c>
    </row>
    <row r="74" spans="1:7" s="3" customFormat="1" ht="15.75" customHeight="1">
      <c r="A74" s="45">
        <v>16</v>
      </c>
      <c r="B74" s="42" t="s">
        <v>73</v>
      </c>
      <c r="C74" s="81"/>
      <c r="D74" s="82"/>
      <c r="E74" s="77">
        <v>0</v>
      </c>
      <c r="F74" s="43">
        <v>1</v>
      </c>
      <c r="G74" s="41">
        <f t="shared" si="1"/>
        <v>0</v>
      </c>
    </row>
    <row r="75" spans="1:7" s="3" customFormat="1" ht="15.75" customHeight="1">
      <c r="A75" s="45">
        <v>17</v>
      </c>
      <c r="B75" s="42" t="s">
        <v>71</v>
      </c>
      <c r="C75" s="81"/>
      <c r="D75" s="82"/>
      <c r="E75" s="77">
        <v>0</v>
      </c>
      <c r="F75" s="39">
        <v>18</v>
      </c>
      <c r="G75" s="41">
        <f t="shared" si="1"/>
        <v>0</v>
      </c>
    </row>
    <row r="76" spans="1:7" s="3" customFormat="1" ht="15.75" customHeight="1">
      <c r="A76" s="45">
        <v>18</v>
      </c>
      <c r="B76" s="42" t="s">
        <v>72</v>
      </c>
      <c r="C76" s="81"/>
      <c r="D76" s="82"/>
      <c r="E76" s="77">
        <v>0</v>
      </c>
      <c r="F76" s="39">
        <v>1</v>
      </c>
      <c r="G76" s="41">
        <f t="shared" si="1"/>
        <v>0</v>
      </c>
    </row>
    <row r="77" spans="1:7" s="3" customFormat="1" ht="15.75" customHeight="1">
      <c r="A77" s="45">
        <v>19</v>
      </c>
      <c r="B77" s="35" t="s">
        <v>67</v>
      </c>
      <c r="C77" s="81"/>
      <c r="D77" s="82"/>
      <c r="E77" s="77">
        <v>0</v>
      </c>
      <c r="F77" s="39">
        <v>19</v>
      </c>
      <c r="G77" s="41">
        <f t="shared" si="1"/>
        <v>0</v>
      </c>
    </row>
    <row r="78" spans="1:7" s="3" customFormat="1" ht="45.75" customHeight="1">
      <c r="A78" s="45">
        <v>20</v>
      </c>
      <c r="B78" s="34" t="s">
        <v>74</v>
      </c>
      <c r="C78" s="81"/>
      <c r="D78" s="82"/>
      <c r="E78" s="77">
        <v>0</v>
      </c>
      <c r="F78" s="39">
        <v>1</v>
      </c>
      <c r="G78" s="41">
        <f t="shared" si="1"/>
        <v>0</v>
      </c>
    </row>
    <row r="79" spans="1:7" s="3" customFormat="1" ht="29.25" customHeight="1">
      <c r="A79" s="45">
        <v>21</v>
      </c>
      <c r="B79" s="34" t="s">
        <v>50</v>
      </c>
      <c r="C79" s="81"/>
      <c r="D79" s="82"/>
      <c r="E79" s="77">
        <v>0</v>
      </c>
      <c r="F79" s="39">
        <v>1</v>
      </c>
      <c r="G79" s="41">
        <f t="shared" si="1"/>
        <v>0</v>
      </c>
    </row>
    <row r="80" spans="1:7" s="3" customFormat="1" ht="31.5" customHeight="1">
      <c r="A80" s="45">
        <v>22</v>
      </c>
      <c r="B80" s="34" t="s">
        <v>75</v>
      </c>
      <c r="C80" s="81"/>
      <c r="D80" s="82"/>
      <c r="E80" s="77">
        <v>0</v>
      </c>
      <c r="F80" s="39">
        <v>2</v>
      </c>
      <c r="G80" s="41">
        <f t="shared" si="1"/>
        <v>0</v>
      </c>
    </row>
    <row r="81" spans="1:7" s="3" customFormat="1" ht="15.75" customHeight="1">
      <c r="A81" s="45">
        <v>23</v>
      </c>
      <c r="B81" s="35" t="s">
        <v>76</v>
      </c>
      <c r="C81" s="81"/>
      <c r="D81" s="82"/>
      <c r="E81" s="77">
        <v>0</v>
      </c>
      <c r="F81" s="39">
        <v>5</v>
      </c>
      <c r="G81" s="41">
        <f t="shared" si="1"/>
        <v>0</v>
      </c>
    </row>
    <row r="82" spans="1:7" s="3" customFormat="1" ht="33.75" customHeight="1">
      <c r="A82" s="45">
        <v>24</v>
      </c>
      <c r="B82" s="34" t="s">
        <v>77</v>
      </c>
      <c r="C82" s="81"/>
      <c r="D82" s="82"/>
      <c r="E82" s="77">
        <v>0</v>
      </c>
      <c r="F82" s="39">
        <v>1</v>
      </c>
      <c r="G82" s="41">
        <f t="shared" si="1"/>
        <v>0</v>
      </c>
    </row>
    <row r="83" spans="1:7" s="3" customFormat="1" ht="15.75" customHeight="1">
      <c r="A83" s="45">
        <v>25</v>
      </c>
      <c r="B83" s="34" t="s">
        <v>78</v>
      </c>
      <c r="C83" s="81"/>
      <c r="D83" s="82"/>
      <c r="E83" s="77">
        <v>0</v>
      </c>
      <c r="F83" s="39">
        <v>4</v>
      </c>
      <c r="G83" s="41">
        <f>E83*F83</f>
        <v>0</v>
      </c>
    </row>
    <row r="84" spans="1:7" s="3" customFormat="1" ht="15.75" customHeight="1">
      <c r="A84" s="45">
        <v>26</v>
      </c>
      <c r="B84" s="34" t="s">
        <v>79</v>
      </c>
      <c r="C84" s="81"/>
      <c r="D84" s="82"/>
      <c r="E84" s="77">
        <v>0</v>
      </c>
      <c r="F84" s="39">
        <v>4</v>
      </c>
      <c r="G84" s="41">
        <f t="shared" si="1"/>
        <v>0</v>
      </c>
    </row>
    <row r="85" spans="1:7" s="3" customFormat="1" ht="15.75" customHeight="1">
      <c r="A85" s="45">
        <v>27</v>
      </c>
      <c r="B85" s="34" t="s">
        <v>80</v>
      </c>
      <c r="C85" s="81"/>
      <c r="D85" s="82"/>
      <c r="E85" s="77">
        <v>0</v>
      </c>
      <c r="F85" s="39">
        <v>4</v>
      </c>
      <c r="G85" s="41">
        <f t="shared" si="1"/>
        <v>0</v>
      </c>
    </row>
    <row r="86" spans="1:7" s="3" customFormat="1" ht="32.25" customHeight="1">
      <c r="A86" s="45">
        <v>28</v>
      </c>
      <c r="B86" s="34" t="s">
        <v>81</v>
      </c>
      <c r="C86" s="81"/>
      <c r="D86" s="82"/>
      <c r="E86" s="77">
        <v>0</v>
      </c>
      <c r="F86" s="39">
        <v>1</v>
      </c>
      <c r="G86" s="41">
        <f t="shared" si="1"/>
        <v>0</v>
      </c>
    </row>
    <row r="87" spans="1:7" s="3" customFormat="1" ht="32.25" customHeight="1">
      <c r="A87" s="45">
        <v>29</v>
      </c>
      <c r="B87" s="34" t="s">
        <v>82</v>
      </c>
      <c r="C87" s="81"/>
      <c r="D87" s="82"/>
      <c r="E87" s="77">
        <v>0</v>
      </c>
      <c r="F87" s="39">
        <v>1</v>
      </c>
      <c r="G87" s="41">
        <f t="shared" si="1"/>
        <v>0</v>
      </c>
    </row>
    <row r="88" spans="1:7" s="3" customFormat="1" ht="30" customHeight="1">
      <c r="A88" s="45">
        <v>30</v>
      </c>
      <c r="B88" s="34" t="s">
        <v>83</v>
      </c>
      <c r="C88" s="81"/>
      <c r="D88" s="82"/>
      <c r="E88" s="77">
        <v>0</v>
      </c>
      <c r="F88" s="39">
        <v>1</v>
      </c>
      <c r="G88" s="41">
        <f t="shared" si="1"/>
        <v>0</v>
      </c>
    </row>
    <row r="89" spans="1:7" s="3" customFormat="1" ht="33" customHeight="1">
      <c r="A89" s="45">
        <v>31</v>
      </c>
      <c r="B89" s="34" t="s">
        <v>84</v>
      </c>
      <c r="C89" s="81"/>
      <c r="D89" s="82"/>
      <c r="E89" s="77">
        <v>0</v>
      </c>
      <c r="F89" s="39">
        <v>1</v>
      </c>
      <c r="G89" s="41">
        <f t="shared" si="1"/>
        <v>0</v>
      </c>
    </row>
    <row r="90" spans="1:7" s="3" customFormat="1" ht="30">
      <c r="A90" s="45">
        <v>32</v>
      </c>
      <c r="B90" s="34" t="s">
        <v>85</v>
      </c>
      <c r="C90" s="81"/>
      <c r="D90" s="82"/>
      <c r="E90" s="77">
        <v>0</v>
      </c>
      <c r="F90" s="39">
        <v>1</v>
      </c>
      <c r="G90" s="41">
        <f t="shared" si="1"/>
        <v>0</v>
      </c>
    </row>
    <row r="91" spans="1:7" s="3" customFormat="1" ht="50.25" customHeight="1">
      <c r="A91" s="45">
        <v>33</v>
      </c>
      <c r="B91" s="34" t="s">
        <v>86</v>
      </c>
      <c r="C91" s="81"/>
      <c r="D91" s="82"/>
      <c r="E91" s="77">
        <v>0</v>
      </c>
      <c r="F91" s="39">
        <v>1</v>
      </c>
      <c r="G91" s="41">
        <f t="shared" si="1"/>
        <v>0</v>
      </c>
    </row>
    <row r="92" spans="1:7" s="3" customFormat="1" ht="50.25" customHeight="1">
      <c r="A92" s="60">
        <v>34</v>
      </c>
      <c r="B92" s="34" t="s">
        <v>87</v>
      </c>
      <c r="C92" s="81"/>
      <c r="D92" s="82"/>
      <c r="E92" s="77">
        <v>0</v>
      </c>
      <c r="F92" s="39">
        <v>1</v>
      </c>
      <c r="G92" s="41">
        <f>E92*F92</f>
        <v>0</v>
      </c>
    </row>
    <row r="93" spans="1:7" s="3" customFormat="1" ht="15.75" customHeight="1">
      <c r="A93" s="60">
        <v>35</v>
      </c>
      <c r="B93" s="34" t="s">
        <v>88</v>
      </c>
      <c r="C93" s="81"/>
      <c r="D93" s="82"/>
      <c r="E93" s="77">
        <v>0</v>
      </c>
      <c r="F93" s="39">
        <v>1</v>
      </c>
      <c r="G93" s="41">
        <f>E93*F93</f>
        <v>0</v>
      </c>
    </row>
    <row r="94" spans="1:7" s="3" customFormat="1" ht="15.75" customHeight="1">
      <c r="A94" s="60">
        <v>36</v>
      </c>
      <c r="B94" s="34" t="s">
        <v>89</v>
      </c>
      <c r="C94" s="81"/>
      <c r="D94" s="82"/>
      <c r="E94" s="77">
        <v>0</v>
      </c>
      <c r="F94" s="39">
        <v>1</v>
      </c>
      <c r="G94" s="41">
        <f t="shared" si="1"/>
        <v>0</v>
      </c>
    </row>
    <row r="95" spans="1:7" s="3" customFormat="1" ht="15.75" customHeight="1">
      <c r="A95" s="60">
        <v>37</v>
      </c>
      <c r="B95" s="34" t="s">
        <v>90</v>
      </c>
      <c r="C95" s="81"/>
      <c r="D95" s="82"/>
      <c r="E95" s="77">
        <v>0</v>
      </c>
      <c r="F95" s="39">
        <v>4</v>
      </c>
      <c r="G95" s="41">
        <f>E95*F95</f>
        <v>0</v>
      </c>
    </row>
    <row r="96" spans="1:7" s="3" customFormat="1" ht="15.75" customHeight="1">
      <c r="A96" s="60">
        <v>38</v>
      </c>
      <c r="B96" s="34" t="s">
        <v>101</v>
      </c>
      <c r="C96" s="81"/>
      <c r="D96" s="82"/>
      <c r="E96" s="77">
        <v>0</v>
      </c>
      <c r="F96" s="39">
        <v>4</v>
      </c>
      <c r="G96" s="41">
        <f>E96*F96</f>
        <v>0</v>
      </c>
    </row>
    <row r="97" spans="1:7" s="3" customFormat="1" ht="15.75" customHeight="1" thickBot="1">
      <c r="A97" s="46">
        <v>39</v>
      </c>
      <c r="B97" s="65" t="s">
        <v>91</v>
      </c>
      <c r="C97" s="83"/>
      <c r="D97" s="84"/>
      <c r="E97" s="80">
        <v>0</v>
      </c>
      <c r="F97" s="66">
        <v>1</v>
      </c>
      <c r="G97" s="47">
        <f t="shared" si="1"/>
        <v>0</v>
      </c>
    </row>
    <row r="98" spans="1:7" s="2" customFormat="1" ht="57.75" thickBot="1" thickTop="1">
      <c r="A98" s="114" t="s">
        <v>99</v>
      </c>
      <c r="B98" s="115"/>
      <c r="C98" s="115"/>
      <c r="D98" s="116"/>
      <c r="E98" s="19" t="s">
        <v>0</v>
      </c>
      <c r="F98" s="19" t="s">
        <v>92</v>
      </c>
      <c r="G98" s="73" t="s">
        <v>1</v>
      </c>
    </row>
    <row r="99" spans="1:7" s="2" customFormat="1" ht="20.25" thickBot="1" thickTop="1">
      <c r="A99" s="111"/>
      <c r="B99" s="112"/>
      <c r="C99" s="112"/>
      <c r="D99" s="113"/>
      <c r="E99" s="61">
        <f>G59+G60+G61+G62+G63+G64+G65+G66+G67+G68+G69+G70+G71+G72+G73+G74+G75+G76+G77+G78+G79+G80+G81+G82+G83+G84+G85+G86+G87+G88+G89+G90+G91+G92+G93+G94+G95+G96+G97</f>
        <v>0</v>
      </c>
      <c r="F99" s="61">
        <f>G99-E99</f>
        <v>0</v>
      </c>
      <c r="G99" s="61">
        <f>E99*1.21</f>
        <v>0</v>
      </c>
    </row>
    <row r="100" spans="1:7" s="2" customFormat="1" ht="16.5" thickTop="1">
      <c r="A100" s="5"/>
      <c r="B100" s="5"/>
      <c r="C100" s="4"/>
      <c r="D100" s="4"/>
      <c r="E100" s="4"/>
      <c r="F100" s="4"/>
      <c r="G100" s="4"/>
    </row>
    <row r="103" spans="1:7" ht="19.5" thickBot="1">
      <c r="A103" s="9"/>
      <c r="B103" s="9"/>
      <c r="C103" s="57" t="s">
        <v>13</v>
      </c>
      <c r="D103" s="8"/>
      <c r="E103" s="8"/>
      <c r="F103" s="8"/>
      <c r="G103" s="8"/>
    </row>
    <row r="104" spans="1:7" ht="26.25" customHeight="1" thickTop="1">
      <c r="A104" s="102" t="s">
        <v>14</v>
      </c>
      <c r="B104" s="103"/>
      <c r="C104" s="103"/>
      <c r="D104" s="103"/>
      <c r="E104" s="103"/>
      <c r="F104" s="103"/>
      <c r="G104" s="104"/>
    </row>
    <row r="105" spans="1:7" ht="57.6" customHeight="1">
      <c r="A105" s="105" t="s">
        <v>64</v>
      </c>
      <c r="B105" s="106"/>
      <c r="C105" s="106"/>
      <c r="D105" s="106"/>
      <c r="E105" s="106"/>
      <c r="F105" s="106"/>
      <c r="G105" s="107"/>
    </row>
    <row r="106" spans="1:7" ht="14.25" customHeight="1">
      <c r="A106" s="89" t="s">
        <v>63</v>
      </c>
      <c r="B106" s="90"/>
      <c r="C106" s="90"/>
      <c r="D106" s="90"/>
      <c r="E106" s="90"/>
      <c r="F106" s="90"/>
      <c r="G106" s="91"/>
    </row>
    <row r="107" spans="1:7" ht="45" customHeight="1">
      <c r="A107" s="89" t="s">
        <v>96</v>
      </c>
      <c r="B107" s="90"/>
      <c r="C107" s="90"/>
      <c r="D107" s="90"/>
      <c r="E107" s="90"/>
      <c r="F107" s="90"/>
      <c r="G107" s="91"/>
    </row>
    <row r="108" spans="1:7" ht="15.75" thickBot="1">
      <c r="A108" s="51" t="s">
        <v>16</v>
      </c>
      <c r="B108" s="52"/>
      <c r="C108" s="53"/>
      <c r="D108" s="54" t="s">
        <v>15</v>
      </c>
      <c r="E108" s="54"/>
      <c r="F108" s="55" t="s">
        <v>62</v>
      </c>
      <c r="G108" s="56"/>
    </row>
    <row r="109" ht="21.75" customHeight="1" thickTop="1"/>
    <row r="110" ht="15">
      <c r="A110" t="s">
        <v>17</v>
      </c>
    </row>
    <row r="111" spans="3:7" ht="33.75" customHeight="1">
      <c r="C111" s="14"/>
      <c r="D111" s="14"/>
      <c r="E111" s="17"/>
      <c r="F111" s="17"/>
      <c r="G111" s="14"/>
    </row>
    <row r="112" spans="1:7" s="10" customFormat="1" ht="40.5" customHeight="1">
      <c r="A112" s="11" t="s">
        <v>10</v>
      </c>
      <c r="B112" s="11"/>
      <c r="C112" s="11"/>
      <c r="D112" s="11"/>
      <c r="E112" s="11"/>
      <c r="F112" s="11"/>
      <c r="G112" s="11"/>
    </row>
    <row r="113" spans="1:7" s="10" customFormat="1" ht="30.75" customHeight="1">
      <c r="A113" s="18"/>
      <c r="B113" s="18"/>
      <c r="C113" s="18"/>
      <c r="D113" s="18"/>
      <c r="E113" s="18"/>
      <c r="F113" s="18"/>
      <c r="G113" s="18"/>
    </row>
    <row r="114" spans="1:7" s="10" customFormat="1" ht="15" customHeight="1">
      <c r="A114" s="18"/>
      <c r="B114" s="18"/>
      <c r="C114" s="18"/>
      <c r="D114" s="18"/>
      <c r="E114" s="18"/>
      <c r="F114" s="18"/>
      <c r="G114" s="18" t="s">
        <v>11</v>
      </c>
    </row>
    <row r="115" spans="1:7" s="10" customFormat="1" ht="15" customHeight="1">
      <c r="A115" s="18"/>
      <c r="B115" s="18"/>
      <c r="C115" s="18"/>
      <c r="D115" s="50" t="s">
        <v>65</v>
      </c>
      <c r="E115" s="50"/>
      <c r="F115" s="49"/>
      <c r="G115" s="49"/>
    </row>
    <row r="116" spans="1:7" s="10" customFormat="1" ht="15" customHeight="1">
      <c r="A116" s="12"/>
      <c r="B116" s="12"/>
      <c r="C116" s="12"/>
      <c r="D116" s="12"/>
      <c r="E116" s="12"/>
      <c r="F116" s="12"/>
      <c r="G116" s="12" t="s">
        <v>12</v>
      </c>
    </row>
  </sheetData>
  <sheetProtection sheet="1" objects="1" scenarios="1"/>
  <mergeCells count="106">
    <mergeCell ref="A19:B19"/>
    <mergeCell ref="C19:G19"/>
    <mergeCell ref="A20:B20"/>
    <mergeCell ref="A21:B21"/>
    <mergeCell ref="A25:B25"/>
    <mergeCell ref="A26:B26"/>
    <mergeCell ref="A27:B27"/>
    <mergeCell ref="C20:G20"/>
    <mergeCell ref="C23:G23"/>
    <mergeCell ref="C24:G24"/>
    <mergeCell ref="C25:G25"/>
    <mergeCell ref="C21:G21"/>
    <mergeCell ref="C22:G22"/>
    <mergeCell ref="C2:G2"/>
    <mergeCell ref="C6:G6"/>
    <mergeCell ref="C18:G18"/>
    <mergeCell ref="A1:G1"/>
    <mergeCell ref="A9:G9"/>
    <mergeCell ref="A8:G8"/>
    <mergeCell ref="C12:G12"/>
    <mergeCell ref="C13:G13"/>
    <mergeCell ref="C14:G14"/>
    <mergeCell ref="C15:G15"/>
    <mergeCell ref="C3:G3"/>
    <mergeCell ref="A12:B12"/>
    <mergeCell ref="A13:B13"/>
    <mergeCell ref="A14:B14"/>
    <mergeCell ref="A15:B15"/>
    <mergeCell ref="A18:B18"/>
    <mergeCell ref="C4:G4"/>
    <mergeCell ref="C5:G5"/>
    <mergeCell ref="A4:B4"/>
    <mergeCell ref="A5:B5"/>
    <mergeCell ref="C34:D34"/>
    <mergeCell ref="C35:D35"/>
    <mergeCell ref="C36:D36"/>
    <mergeCell ref="C37:D37"/>
    <mergeCell ref="C38:D38"/>
    <mergeCell ref="A106:G106"/>
    <mergeCell ref="A107:G107"/>
    <mergeCell ref="A22:B22"/>
    <mergeCell ref="A23:B23"/>
    <mergeCell ref="A24:B24"/>
    <mergeCell ref="C26:G26"/>
    <mergeCell ref="C27:G27"/>
    <mergeCell ref="C28:G28"/>
    <mergeCell ref="A104:G104"/>
    <mergeCell ref="A105:G105"/>
    <mergeCell ref="A51:D51"/>
    <mergeCell ref="A52:D52"/>
    <mergeCell ref="A98:D98"/>
    <mergeCell ref="A99:D99"/>
    <mergeCell ref="A28:B28"/>
    <mergeCell ref="C31:D31"/>
    <mergeCell ref="C44:D44"/>
    <mergeCell ref="C45:D45"/>
    <mergeCell ref="C46:D46"/>
    <mergeCell ref="C47:D47"/>
    <mergeCell ref="C48:D48"/>
    <mergeCell ref="C39:D39"/>
    <mergeCell ref="C40:D40"/>
    <mergeCell ref="C41:D41"/>
    <mergeCell ref="C42:D42"/>
    <mergeCell ref="C43:D43"/>
    <mergeCell ref="C61:D61"/>
    <mergeCell ref="C62:D62"/>
    <mergeCell ref="C63:D63"/>
    <mergeCell ref="C64:D64"/>
    <mergeCell ref="C65:D65"/>
    <mergeCell ref="C49:D49"/>
    <mergeCell ref="C50:D50"/>
    <mergeCell ref="C56:D56"/>
    <mergeCell ref="C59:D59"/>
    <mergeCell ref="C60:D60"/>
    <mergeCell ref="C71:D71"/>
    <mergeCell ref="C72:D72"/>
    <mergeCell ref="C73:D73"/>
    <mergeCell ref="C74:D74"/>
    <mergeCell ref="C75:D75"/>
    <mergeCell ref="C66:D66"/>
    <mergeCell ref="C67:D67"/>
    <mergeCell ref="C68:D68"/>
    <mergeCell ref="C69:D69"/>
    <mergeCell ref="C70:D70"/>
    <mergeCell ref="C81:D81"/>
    <mergeCell ref="C82:D82"/>
    <mergeCell ref="C83:D83"/>
    <mergeCell ref="C84:D84"/>
    <mergeCell ref="C85:D85"/>
    <mergeCell ref="C76:D76"/>
    <mergeCell ref="C77:D77"/>
    <mergeCell ref="C78:D78"/>
    <mergeCell ref="C79:D79"/>
    <mergeCell ref="C80:D80"/>
    <mergeCell ref="C96:D96"/>
    <mergeCell ref="C97:D97"/>
    <mergeCell ref="C91:D91"/>
    <mergeCell ref="C92:D92"/>
    <mergeCell ref="C93:D93"/>
    <mergeCell ref="C94:D94"/>
    <mergeCell ref="C95:D95"/>
    <mergeCell ref="C86:D86"/>
    <mergeCell ref="C87:D87"/>
    <mergeCell ref="C88:D88"/>
    <mergeCell ref="C89:D89"/>
    <mergeCell ref="C90:D90"/>
  </mergeCells>
  <printOptions/>
  <pageMargins left="0.3937007874015748" right="0.1968503937007874" top="0.7480314960629921" bottom="0.7480314960629921" header="0.31496062992125984" footer="0.31496062992125984"/>
  <pageSetup fitToHeight="3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 Soutner</dc:creator>
  <cp:keywords/>
  <dc:description/>
  <cp:lastModifiedBy>strakova</cp:lastModifiedBy>
  <cp:lastPrinted>2018-03-19T18:06:10Z</cp:lastPrinted>
  <dcterms:created xsi:type="dcterms:W3CDTF">2016-11-23T10:14:49Z</dcterms:created>
  <dcterms:modified xsi:type="dcterms:W3CDTF">2018-03-19T18:08:13Z</dcterms:modified>
  <cp:category/>
  <cp:version/>
  <cp:contentType/>
  <cp:contentStatus/>
</cp:coreProperties>
</file>