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9152" windowHeight="11028" activeTab="0"/>
  </bookViews>
  <sheets>
    <sheet name="Množství" sheetId="1" r:id="rId1"/>
  </sheets>
  <definedNames/>
  <calcPr calcId="125725"/>
</workbook>
</file>

<file path=xl/sharedStrings.xml><?xml version="1.0" encoding="utf-8"?>
<sst xmlns="http://schemas.openxmlformats.org/spreadsheetml/2006/main" count="65" uniqueCount="61">
  <si>
    <t>1.</t>
  </si>
  <si>
    <t>2.</t>
  </si>
  <si>
    <t>3.</t>
  </si>
  <si>
    <t>4.</t>
  </si>
  <si>
    <t>5.</t>
  </si>
  <si>
    <t>A</t>
  </si>
  <si>
    <t>B</t>
  </si>
  <si>
    <t>C</t>
  </si>
  <si>
    <t>D</t>
  </si>
  <si>
    <t>E</t>
  </si>
  <si>
    <t>F</t>
  </si>
  <si>
    <t>H</t>
  </si>
  <si>
    <t>I</t>
  </si>
  <si>
    <t>J</t>
  </si>
  <si>
    <t>Část VZ</t>
  </si>
  <si>
    <t>nabídková cena v Kč bez DPH (bude předmětem hodnocení) - vypočte se automaticky z jednotkových cen</t>
  </si>
  <si>
    <t>maximální  hodnota pro nabídkovou cenu dané části VZ v Kč bez DPH (viz čl. 4 ZD)</t>
  </si>
  <si>
    <t>předmět plnění  - předpokládaná množství v tunách</t>
  </si>
  <si>
    <t>maximální jednotková cena za 1t v Kč bez DPH</t>
  </si>
  <si>
    <t>předpokládané množství celkem všechny části (t)</t>
  </si>
  <si>
    <t>celková předpokládáná hodnota</t>
  </si>
  <si>
    <t>Úněšov</t>
  </si>
  <si>
    <t>Úněšov, č.p. 95 - na počátku obce Úněšov, po levé straně I/20 ve směru od Plzně, proti čerpací stanici</t>
  </si>
  <si>
    <t>Přeštice</t>
  </si>
  <si>
    <t>Klatovy</t>
  </si>
  <si>
    <t>ACO 8</t>
  </si>
  <si>
    <t>ACO 11</t>
  </si>
  <si>
    <t xml:space="preserve">jednotková cena za jednu (1) tunu bez dopravy v Kč bez DPH </t>
  </si>
  <si>
    <t>místo odběru (slovní popis)</t>
  </si>
  <si>
    <t>GPS místa odběru</t>
  </si>
  <si>
    <t>K</t>
  </si>
  <si>
    <t>sloupec B - stanovené místo</t>
  </si>
  <si>
    <t>sloupec C - GPS souřadnice stanoveného místa</t>
  </si>
  <si>
    <t>Přeštice, Nepomucká 1139</t>
  </si>
  <si>
    <t>Za Kasárny 324/IV, 339 67 Klatovy</t>
  </si>
  <si>
    <t>souhrnné předpokládaného množství směsí všech druhů v t</t>
  </si>
  <si>
    <t>celkem t (všechny části, všechny směsi)</t>
  </si>
  <si>
    <t>L</t>
  </si>
  <si>
    <t>Rokycany</t>
  </si>
  <si>
    <t>Domažlice</t>
  </si>
  <si>
    <t>Roháčova 773, 
337 45 Rokycany</t>
  </si>
  <si>
    <t>49.7439231N, 13.5824644E</t>
  </si>
  <si>
    <t>49.5748006N, 13.3404386E</t>
  </si>
  <si>
    <t>Sadová 324, 
34401 Domažlice</t>
  </si>
  <si>
    <t>49.4418867N, 12.9193425E</t>
  </si>
  <si>
    <t>49.8775125N, 13.1536025E</t>
  </si>
  <si>
    <t>49.3912050N, 13.2869553E</t>
  </si>
  <si>
    <t>M</t>
  </si>
  <si>
    <t xml:space="preserve">stanovené místo (slovní popis) pro určení limitní  vzdálenosti </t>
  </si>
  <si>
    <t xml:space="preserve">stanovené místo (GPS) pro určení limitní  vzdálenosti </t>
  </si>
  <si>
    <t xml:space="preserve">limitní vzdálenost v km od stanoveného místa </t>
  </si>
  <si>
    <t xml:space="preserve">sloupec D - maximální vzdálenost odběrného místa od stanoveného místa (sloupec B, C) </t>
  </si>
  <si>
    <t>sloupec H - celková nabídková cena v Kč bez DPH (vypočte se automaticky po doplnění jednotkových cen)</t>
  </si>
  <si>
    <t>sloupec I - limitní hodnota pro celkovou nabídkovou cenu v Kč bez DPH</t>
  </si>
  <si>
    <t>sloupec J - místo odběru (lze uvést i více míst)</t>
  </si>
  <si>
    <t>hodnoty ve sloupci H a L jsou předmětem hodnocení (skloupec H - váha 50 %, sloupec L - váha 50 %)</t>
  </si>
  <si>
    <t xml:space="preserve">sloupec  E až F - předmět plnění a předpokládané množství v tunách za dobu trvání rámcové dohody (1 rok) </t>
  </si>
  <si>
    <t>sloupec K - GPS souřadnice místa odběru (lze uvést i více míst)</t>
  </si>
  <si>
    <t>sloupecLK - dojezdová vzdálenost ze stanoveného místa (sloupec B,C) do místa odběru (sloupec I,J) - je-li uvedeno více míst odběru uvádí se nejkratší dojezdová vzdálenost</t>
  </si>
  <si>
    <t>dojezdová vzdálenost z místa odběru do stanoveného místa (sloupec B, resp. C) - v km (zaokrouhledno na dvě desetinná místa)</t>
  </si>
  <si>
    <t>Příloha č. 4 Zadávací dokumentace - Předpokládaná množství a ceny, místa odběru a vzdálenost - všechny části VZ (Asfaltové směsi pro SÚSPK 2018)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</si>
</sst>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7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3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164" fontId="9" fillId="0" borderId="0" xfId="20" applyNumberFormat="1" applyFont="1" applyFill="1"/>
    <xf numFmtId="164" fontId="10" fillId="0" borderId="0" xfId="0" applyNumberFormat="1" applyFont="1" applyFill="1"/>
    <xf numFmtId="6" fontId="3" fillId="4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0" fillId="0" borderId="0" xfId="0" applyBorder="1"/>
    <xf numFmtId="0" fontId="13" fillId="0" borderId="1" xfId="0" applyFont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4" fillId="6" borderId="12" xfId="20" applyFont="1" applyFill="1" applyBorder="1" applyAlignment="1">
      <alignment vertical="center"/>
    </xf>
    <xf numFmtId="44" fontId="4" fillId="6" borderId="1" xfId="20" applyFont="1" applyFill="1" applyBorder="1" applyAlignment="1">
      <alignment vertical="center"/>
    </xf>
    <xf numFmtId="44" fontId="3" fillId="0" borderId="12" xfId="20" applyFont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44" fontId="3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2" fillId="3" borderId="13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L5" sqref="L5:L6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4" width="14.28125" style="1" customWidth="1"/>
    <col min="5" max="5" width="24.140625" style="1" customWidth="1"/>
    <col min="6" max="6" width="9.421875" style="0" customWidth="1"/>
    <col min="7" max="7" width="9.00390625" style="4" customWidth="1"/>
    <col min="8" max="8" width="18.140625" style="0" customWidth="1"/>
    <col min="9" max="9" width="17.28125" style="0" customWidth="1"/>
    <col min="10" max="10" width="13.421875" style="0" customWidth="1"/>
    <col min="12" max="12" width="14.7109375" style="0" customWidth="1"/>
    <col min="13" max="13" width="9.140625" style="0" customWidth="1"/>
  </cols>
  <sheetData>
    <row r="1" spans="2:5" ht="15">
      <c r="B1" s="19" t="s">
        <v>60</v>
      </c>
      <c r="C1"/>
      <c r="D1" s="20"/>
      <c r="E1"/>
    </row>
    <row r="2" spans="1:13" ht="15">
      <c r="A2" s="69" t="s">
        <v>5</v>
      </c>
      <c r="B2" s="69"/>
      <c r="C2" s="8" t="s">
        <v>6</v>
      </c>
      <c r="D2" s="8" t="s">
        <v>7</v>
      </c>
      <c r="E2" s="45" t="s">
        <v>8</v>
      </c>
      <c r="F2" s="6" t="s">
        <v>9</v>
      </c>
      <c r="G2" s="6" t="s">
        <v>10</v>
      </c>
      <c r="H2" s="21" t="s">
        <v>11</v>
      </c>
      <c r="I2" s="21" t="s">
        <v>12</v>
      </c>
      <c r="J2" s="21" t="s">
        <v>13</v>
      </c>
      <c r="K2" s="21" t="s">
        <v>30</v>
      </c>
      <c r="L2" s="21" t="s">
        <v>37</v>
      </c>
      <c r="M2" s="21" t="s">
        <v>47</v>
      </c>
    </row>
    <row r="3" spans="1:13" s="4" customFormat="1" ht="37.8" customHeight="1">
      <c r="A3" s="65" t="s">
        <v>14</v>
      </c>
      <c r="B3" s="66"/>
      <c r="C3" s="74" t="s">
        <v>48</v>
      </c>
      <c r="D3" s="74" t="s">
        <v>49</v>
      </c>
      <c r="E3" s="73" t="s">
        <v>50</v>
      </c>
      <c r="F3" s="80" t="s">
        <v>17</v>
      </c>
      <c r="G3" s="81"/>
      <c r="H3" s="56" t="s">
        <v>15</v>
      </c>
      <c r="I3" s="56" t="s">
        <v>16</v>
      </c>
      <c r="J3" s="59" t="s">
        <v>28</v>
      </c>
      <c r="K3" s="59" t="s">
        <v>29</v>
      </c>
      <c r="L3" s="56" t="s">
        <v>59</v>
      </c>
      <c r="M3" s="56" t="s">
        <v>35</v>
      </c>
    </row>
    <row r="4" spans="1:13" s="3" customFormat="1" ht="42" customHeight="1">
      <c r="A4" s="67"/>
      <c r="B4" s="68"/>
      <c r="C4" s="75"/>
      <c r="D4" s="75"/>
      <c r="E4" s="73"/>
      <c r="F4" s="7" t="s">
        <v>25</v>
      </c>
      <c r="G4" s="13" t="s">
        <v>26</v>
      </c>
      <c r="H4" s="55"/>
      <c r="I4" s="55"/>
      <c r="J4" s="60"/>
      <c r="K4" s="60"/>
      <c r="L4" s="55"/>
      <c r="M4" s="55"/>
    </row>
    <row r="5" spans="1:13" s="20" customFormat="1" ht="24">
      <c r="A5" s="35" t="s">
        <v>0</v>
      </c>
      <c r="B5" s="15" t="s">
        <v>38</v>
      </c>
      <c r="C5" s="38" t="s">
        <v>40</v>
      </c>
      <c r="D5" s="37" t="s">
        <v>41</v>
      </c>
      <c r="E5" s="46">
        <v>30</v>
      </c>
      <c r="F5" s="12">
        <v>2500</v>
      </c>
      <c r="G5" s="12">
        <v>1000</v>
      </c>
      <c r="H5" s="61">
        <f>F5*F6+G5*G6</f>
        <v>0</v>
      </c>
      <c r="I5" s="63">
        <f>F5*F$21+G5*G$21</f>
        <v>4900000</v>
      </c>
      <c r="J5" s="58"/>
      <c r="K5" s="58"/>
      <c r="L5" s="82"/>
      <c r="M5" s="55">
        <f>F5+G5</f>
        <v>3500</v>
      </c>
    </row>
    <row r="6" spans="1:13" s="20" customFormat="1" ht="15">
      <c r="A6" s="70" t="s">
        <v>27</v>
      </c>
      <c r="B6" s="71"/>
      <c r="C6" s="71"/>
      <c r="D6" s="71"/>
      <c r="E6" s="72"/>
      <c r="F6" s="36"/>
      <c r="G6" s="17"/>
      <c r="H6" s="62"/>
      <c r="I6" s="64"/>
      <c r="J6" s="57"/>
      <c r="K6" s="57"/>
      <c r="L6" s="83"/>
      <c r="M6" s="55"/>
    </row>
    <row r="7" spans="1:13" s="39" customFormat="1" ht="15">
      <c r="A7" s="28"/>
      <c r="B7" s="29"/>
      <c r="C7" s="26"/>
      <c r="D7" s="26"/>
      <c r="E7" s="26"/>
      <c r="F7" s="27"/>
      <c r="G7" s="27"/>
      <c r="H7" s="27"/>
      <c r="I7" s="27"/>
      <c r="J7" s="27"/>
      <c r="K7" s="27"/>
      <c r="L7" s="27"/>
      <c r="M7" s="30"/>
    </row>
    <row r="8" spans="1:13" s="20" customFormat="1" ht="24">
      <c r="A8" s="35" t="s">
        <v>1</v>
      </c>
      <c r="B8" s="15" t="s">
        <v>23</v>
      </c>
      <c r="C8" s="38" t="s">
        <v>33</v>
      </c>
      <c r="D8" s="37" t="s">
        <v>42</v>
      </c>
      <c r="E8" s="46">
        <v>30</v>
      </c>
      <c r="F8" s="12">
        <v>4000</v>
      </c>
      <c r="G8" s="12">
        <v>1000</v>
      </c>
      <c r="H8" s="61">
        <f>F8*F9+G8*G9</f>
        <v>0</v>
      </c>
      <c r="I8" s="63">
        <f>F8*F$21+G8*G$21</f>
        <v>7000000</v>
      </c>
      <c r="J8" s="58"/>
      <c r="K8" s="58"/>
      <c r="L8" s="82"/>
      <c r="M8" s="55">
        <f>F8+G8</f>
        <v>5000</v>
      </c>
    </row>
    <row r="9" spans="1:13" s="14" customFormat="1" ht="15">
      <c r="A9" s="70" t="s">
        <v>27</v>
      </c>
      <c r="B9" s="71"/>
      <c r="C9" s="71"/>
      <c r="D9" s="71"/>
      <c r="E9" s="72"/>
      <c r="F9" s="36"/>
      <c r="G9" s="17"/>
      <c r="H9" s="62"/>
      <c r="I9" s="64"/>
      <c r="J9" s="57"/>
      <c r="K9" s="57"/>
      <c r="L9" s="83"/>
      <c r="M9" s="55"/>
    </row>
    <row r="10" spans="1:13" s="4" customFormat="1" ht="15">
      <c r="A10" s="28"/>
      <c r="B10" s="29"/>
      <c r="C10" s="26"/>
      <c r="D10" s="26"/>
      <c r="E10" s="26"/>
      <c r="F10" s="27"/>
      <c r="G10" s="27"/>
      <c r="H10" s="27"/>
      <c r="I10" s="27"/>
      <c r="J10" s="27"/>
      <c r="K10" s="27"/>
      <c r="L10" s="27"/>
      <c r="M10" s="30"/>
    </row>
    <row r="11" spans="1:13" s="20" customFormat="1" ht="24">
      <c r="A11" s="35" t="s">
        <v>2</v>
      </c>
      <c r="B11" s="15" t="s">
        <v>39</v>
      </c>
      <c r="C11" s="38" t="s">
        <v>43</v>
      </c>
      <c r="D11" s="37" t="s">
        <v>44</v>
      </c>
      <c r="E11" s="46">
        <v>35</v>
      </c>
      <c r="F11" s="12">
        <v>3000</v>
      </c>
      <c r="G11" s="12">
        <v>1000</v>
      </c>
      <c r="H11" s="61">
        <f>F11*F12+G11*G12</f>
        <v>0</v>
      </c>
      <c r="I11" s="63">
        <f>F11*F$21+G11*G$21</f>
        <v>5600000</v>
      </c>
      <c r="J11" s="58"/>
      <c r="K11" s="58"/>
      <c r="L11" s="82"/>
      <c r="M11" s="55">
        <f>F11+G11</f>
        <v>4000</v>
      </c>
    </row>
    <row r="12" spans="1:13" s="20" customFormat="1" ht="15">
      <c r="A12" s="70" t="s">
        <v>27</v>
      </c>
      <c r="B12" s="71"/>
      <c r="C12" s="71"/>
      <c r="D12" s="71"/>
      <c r="E12" s="72"/>
      <c r="F12" s="36"/>
      <c r="G12" s="17"/>
      <c r="H12" s="62"/>
      <c r="I12" s="64"/>
      <c r="J12" s="57"/>
      <c r="K12" s="57"/>
      <c r="L12" s="83"/>
      <c r="M12" s="55"/>
    </row>
    <row r="13" spans="1:13" s="4" customFormat="1" ht="15">
      <c r="A13" s="28"/>
      <c r="B13" s="29"/>
      <c r="C13" s="26"/>
      <c r="D13" s="26"/>
      <c r="E13" s="26"/>
      <c r="F13" s="27"/>
      <c r="G13" s="27"/>
      <c r="H13" s="27"/>
      <c r="I13" s="27"/>
      <c r="J13" s="27"/>
      <c r="K13" s="27"/>
      <c r="L13" s="27"/>
      <c r="M13" s="30"/>
    </row>
    <row r="14" spans="1:13" s="20" customFormat="1" ht="50.25" customHeight="1">
      <c r="A14" s="10" t="s">
        <v>3</v>
      </c>
      <c r="B14" s="11" t="s">
        <v>21</v>
      </c>
      <c r="C14" s="40" t="s">
        <v>22</v>
      </c>
      <c r="D14" s="37" t="s">
        <v>45</v>
      </c>
      <c r="E14" s="46">
        <v>40</v>
      </c>
      <c r="F14" s="12">
        <v>3500</v>
      </c>
      <c r="G14" s="12">
        <v>1000</v>
      </c>
      <c r="H14" s="61">
        <f>F14*F15+G14*G15</f>
        <v>0</v>
      </c>
      <c r="I14" s="63">
        <f>F14*F$21+G14*G$21</f>
        <v>6300000</v>
      </c>
      <c r="J14" s="57"/>
      <c r="K14" s="57"/>
      <c r="L14" s="82"/>
      <c r="M14" s="55">
        <f>F14+G14</f>
        <v>4500</v>
      </c>
    </row>
    <row r="15" spans="1:13" s="14" customFormat="1" ht="15">
      <c r="A15" s="70" t="s">
        <v>27</v>
      </c>
      <c r="B15" s="71"/>
      <c r="C15" s="71"/>
      <c r="D15" s="71"/>
      <c r="E15" s="72"/>
      <c r="F15" s="17"/>
      <c r="G15" s="17"/>
      <c r="H15" s="62"/>
      <c r="I15" s="64"/>
      <c r="J15" s="57"/>
      <c r="K15" s="57"/>
      <c r="L15" s="83"/>
      <c r="M15" s="55"/>
    </row>
    <row r="16" spans="1:13" s="4" customFormat="1" ht="15">
      <c r="A16" s="28"/>
      <c r="B16" s="29"/>
      <c r="C16" s="26"/>
      <c r="D16" s="26"/>
      <c r="E16" s="26"/>
      <c r="F16" s="27"/>
      <c r="G16" s="27"/>
      <c r="H16" s="27"/>
      <c r="I16" s="27"/>
      <c r="J16" s="27"/>
      <c r="K16" s="27"/>
      <c r="L16" s="27"/>
      <c r="M16" s="30"/>
    </row>
    <row r="17" spans="1:13" ht="24">
      <c r="A17" s="35" t="s">
        <v>4</v>
      </c>
      <c r="B17" s="15" t="s">
        <v>24</v>
      </c>
      <c r="C17" s="38" t="s">
        <v>34</v>
      </c>
      <c r="D17" s="37" t="s">
        <v>46</v>
      </c>
      <c r="E17" s="46">
        <v>45</v>
      </c>
      <c r="F17" s="12">
        <v>5000</v>
      </c>
      <c r="G17" s="12">
        <v>1000</v>
      </c>
      <c r="H17" s="61">
        <f>F17*F18+G17*G18</f>
        <v>0</v>
      </c>
      <c r="I17" s="63">
        <f>F17*F$21+G17*G$21</f>
        <v>8400000</v>
      </c>
      <c r="J17" s="57"/>
      <c r="K17" s="57"/>
      <c r="L17" s="82"/>
      <c r="M17" s="55">
        <f>F17+G17</f>
        <v>6000</v>
      </c>
    </row>
    <row r="18" spans="1:13" s="14" customFormat="1" ht="15">
      <c r="A18" s="70" t="s">
        <v>27</v>
      </c>
      <c r="B18" s="71"/>
      <c r="C18" s="71"/>
      <c r="D18" s="71"/>
      <c r="E18" s="72"/>
      <c r="F18" s="18"/>
      <c r="G18" s="18"/>
      <c r="H18" s="62"/>
      <c r="I18" s="64"/>
      <c r="J18" s="57"/>
      <c r="K18" s="57"/>
      <c r="L18" s="83"/>
      <c r="M18" s="55"/>
    </row>
    <row r="19" spans="1:13" s="4" customFormat="1" ht="15">
      <c r="A19" s="28"/>
      <c r="B19" s="29"/>
      <c r="C19" s="26"/>
      <c r="D19" s="26"/>
      <c r="E19" s="26"/>
      <c r="F19" s="27"/>
      <c r="G19" s="27"/>
      <c r="H19" s="27"/>
      <c r="I19" s="27"/>
      <c r="J19" s="27"/>
      <c r="K19" s="27"/>
      <c r="L19" s="27"/>
      <c r="M19" s="30"/>
    </row>
    <row r="20" spans="1:13" ht="15" customHeight="1">
      <c r="A20" s="23" t="s">
        <v>19</v>
      </c>
      <c r="B20" s="24"/>
      <c r="C20" s="24"/>
      <c r="D20" s="24"/>
      <c r="E20" s="25"/>
      <c r="F20" s="22">
        <f>F5+F8+F11+F14+F17</f>
        <v>18000</v>
      </c>
      <c r="G20" s="22">
        <f>G5+G8+G11+G14+G17</f>
        <v>5000</v>
      </c>
      <c r="H20" s="76" t="s">
        <v>20</v>
      </c>
      <c r="I20" s="78">
        <f>SUM(I5:I19)</f>
        <v>32200000</v>
      </c>
      <c r="J20" s="47" t="s">
        <v>36</v>
      </c>
      <c r="K20" s="48"/>
      <c r="L20" s="49"/>
      <c r="M20" s="53">
        <f>SUM(M5:M19)</f>
        <v>23000</v>
      </c>
    </row>
    <row r="21" spans="1:13" s="20" customFormat="1" ht="15">
      <c r="A21" s="23" t="s">
        <v>18</v>
      </c>
      <c r="B21" s="24"/>
      <c r="C21" s="24"/>
      <c r="D21" s="24"/>
      <c r="E21" s="25"/>
      <c r="F21" s="33">
        <v>1400</v>
      </c>
      <c r="G21" s="33">
        <v>1400</v>
      </c>
      <c r="H21" s="77"/>
      <c r="I21" s="79"/>
      <c r="J21" s="50"/>
      <c r="K21" s="51"/>
      <c r="L21" s="52"/>
      <c r="M21" s="54"/>
    </row>
    <row r="22" spans="1:7" s="2" customFormat="1" ht="12.75" customHeight="1">
      <c r="A22" s="5"/>
      <c r="B22" s="34" t="s">
        <v>31</v>
      </c>
      <c r="C22" s="41"/>
      <c r="D22" s="41"/>
      <c r="E22" s="41"/>
      <c r="F22" s="31"/>
      <c r="G22" s="31"/>
    </row>
    <row r="23" spans="2:8" s="2" customFormat="1" ht="12.75" customHeight="1">
      <c r="B23" s="34" t="s">
        <v>32</v>
      </c>
      <c r="C23" s="9"/>
      <c r="D23" s="9"/>
      <c r="E23" s="42"/>
      <c r="F23" s="32"/>
      <c r="G23" s="32"/>
      <c r="H23" s="16"/>
    </row>
    <row r="24" spans="2:8" s="2" customFormat="1" ht="12.75" customHeight="1">
      <c r="B24" s="34" t="s">
        <v>51</v>
      </c>
      <c r="C24" s="9"/>
      <c r="D24" s="9"/>
      <c r="E24" s="42"/>
      <c r="F24" s="32"/>
      <c r="G24" s="32"/>
      <c r="H24" s="16"/>
    </row>
    <row r="25" spans="2:5" s="2" customFormat="1" ht="13.8">
      <c r="B25" s="34" t="s">
        <v>56</v>
      </c>
      <c r="C25" s="9"/>
      <c r="D25" s="9"/>
      <c r="E25" s="9"/>
    </row>
    <row r="26" spans="2:9" ht="15">
      <c r="B26" s="34" t="s">
        <v>52</v>
      </c>
      <c r="C26" s="43"/>
      <c r="D26" s="43"/>
      <c r="E26" s="43"/>
      <c r="I26" s="20"/>
    </row>
    <row r="27" spans="2:5" ht="15">
      <c r="B27" s="34" t="s">
        <v>53</v>
      </c>
      <c r="C27" s="43"/>
      <c r="D27" s="43"/>
      <c r="E27" s="43"/>
    </row>
    <row r="28" spans="2:5" ht="15">
      <c r="B28" s="34" t="s">
        <v>54</v>
      </c>
      <c r="C28" s="43"/>
      <c r="D28" s="43"/>
      <c r="E28" s="43"/>
    </row>
    <row r="29" spans="2:5" ht="15">
      <c r="B29" s="34" t="s">
        <v>57</v>
      </c>
      <c r="C29" s="43"/>
      <c r="D29" s="43"/>
      <c r="E29" s="43"/>
    </row>
    <row r="30" spans="2:5" ht="15">
      <c r="B30" s="34" t="s">
        <v>58</v>
      </c>
      <c r="C30" s="43"/>
      <c r="D30" s="43"/>
      <c r="E30" s="43"/>
    </row>
    <row r="31" ht="15">
      <c r="B31" s="44" t="s">
        <v>55</v>
      </c>
    </row>
  </sheetData>
  <mergeCells count="51">
    <mergeCell ref="H20:H21"/>
    <mergeCell ref="I20:I21"/>
    <mergeCell ref="H17:H18"/>
    <mergeCell ref="I17:I18"/>
    <mergeCell ref="F3:G3"/>
    <mergeCell ref="A3:B4"/>
    <mergeCell ref="A2:B2"/>
    <mergeCell ref="A18:E18"/>
    <mergeCell ref="A6:E6"/>
    <mergeCell ref="A9:E9"/>
    <mergeCell ref="A12:E12"/>
    <mergeCell ref="A15:E15"/>
    <mergeCell ref="E3:E4"/>
    <mergeCell ref="C3:C4"/>
    <mergeCell ref="D3:D4"/>
    <mergeCell ref="J3:J4"/>
    <mergeCell ref="J14:J15"/>
    <mergeCell ref="H8:H9"/>
    <mergeCell ref="I8:I9"/>
    <mergeCell ref="H11:H12"/>
    <mergeCell ref="I11:I12"/>
    <mergeCell ref="I3:I4"/>
    <mergeCell ref="H3:H4"/>
    <mergeCell ref="H5:H6"/>
    <mergeCell ref="I5:I6"/>
    <mergeCell ref="H14:H15"/>
    <mergeCell ref="I14:I15"/>
    <mergeCell ref="K11:K12"/>
    <mergeCell ref="L11:L12"/>
    <mergeCell ref="J5:J6"/>
    <mergeCell ref="K5:K6"/>
    <mergeCell ref="L5:L6"/>
    <mergeCell ref="J8:J9"/>
    <mergeCell ref="K8:K9"/>
    <mergeCell ref="L8:L9"/>
    <mergeCell ref="J20:L21"/>
    <mergeCell ref="M20:M21"/>
    <mergeCell ref="M17:M18"/>
    <mergeCell ref="M3:M4"/>
    <mergeCell ref="M5:M6"/>
    <mergeCell ref="M8:M9"/>
    <mergeCell ref="M11:M12"/>
    <mergeCell ref="M14:M15"/>
    <mergeCell ref="K14:K15"/>
    <mergeCell ref="L14:L15"/>
    <mergeCell ref="J17:J18"/>
    <mergeCell ref="K17:K18"/>
    <mergeCell ref="L17:L18"/>
    <mergeCell ref="K3:K4"/>
    <mergeCell ref="L3:L4"/>
    <mergeCell ref="J11:J12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2018-01-11T10:41:02Z</cp:lastPrinted>
  <dcterms:created xsi:type="dcterms:W3CDTF">2014-01-06T12:56:53Z</dcterms:created>
  <dcterms:modified xsi:type="dcterms:W3CDTF">2018-01-15T12:12:57Z</dcterms:modified>
  <cp:category/>
  <cp:version/>
  <cp:contentType/>
  <cp:contentStatus/>
</cp:coreProperties>
</file>