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760" activeTab="0"/>
  </bookViews>
  <sheets>
    <sheet name="2. část" sheetId="1" r:id="rId1"/>
  </sheets>
  <definedNames/>
  <calcPr calcId="14562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<sst xmlns="http://schemas.openxmlformats.org/spreadsheetml/2006/main" count="306" uniqueCount="133">
  <si>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</si>
  <si>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</si>
  <si>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</si>
  <si>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</si>
  <si>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</si>
  <si>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</si>
  <si>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</si>
  <si>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</si>
  <si>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</si>
  <si>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</si>
  <si>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</si>
  <si>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</si>
  <si>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</si>
  <si>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</si>
  <si>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</si>
  <si>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</si>
  <si>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</si>
  <si>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</si>
  <si>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</si>
  <si>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</si>
  <si>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</si>
  <si>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</si>
  <si>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</si>
  <si>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</si>
  <si>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</si>
  <si>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</si>
  <si>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</si>
  <si>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</si>
  <si>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</si>
  <si>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</si>
  <si>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</si>
  <si>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</si>
  <si>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</si>
  <si>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</si>
  <si>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</si>
  <si>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</si>
  <si>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</si>
  <si>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</si>
  <si>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</si>
  <si>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</si>
  <si>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</si>
  <si>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</si>
  <si>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</si>
  <si>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</si>
  <si>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</si>
  <si>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</si>
  <si>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</si>
  <si>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</si>
  <si>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</si>
  <si>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</si>
  <si>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</si>
  <si>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</si>
  <si>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</si>
  <si>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</si>
  <si>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</si>
  <si>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</si>
  <si>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</si>
  <si>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</si>
  <si>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</si>
  <si>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</si>
  <si>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</si>
  <si>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</si>
  <si>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</si>
  <si>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</si>
  <si>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</si>
  <si>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</si>
  <si>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</si>
  <si>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</si>
  <si>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</si>
  <si>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</si>
  <si>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</si>
  <si>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</si>
  <si>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</si>
  <si>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</si>
  <si>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</si>
  <si>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</si>
  <si>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</si>
  <si>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</si>
  <si>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</si>
  <si>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</si>
  <si>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</si>
  <si>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</si>
  <si>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</si>
  <si>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</si>
  <si>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</si>
  <si>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</si>
  <si>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</si>
  <si>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</si>
  <si>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</si>
  <si>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</si>
  <si>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</si>
  <si>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</si>
  <si>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</si>
  <si>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</si>
  <si>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</si>
  <si>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</si>
  <si>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</si>
  <si>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</si>
  <si>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</si>
  <si>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</si>
  <si>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</si>
  <si>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</si>
  <si>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</si>
  <si>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</si>
  <si>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</si>
  <si>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</si>
  <si>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</si>
  <si>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</si>
  <si>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</si>
  <si>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</si>
  <si>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</si>
  <si>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</si>
  <si>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</si>
  <si>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</si>
  <si>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</si>
  <si>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</si>
  <si>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</si>
  <si>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</si>
  <si>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</si>
  <si>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</si>
  <si>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</si>
  <si>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</si>
  <si>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</si>
  <si>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</si>
  <si>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</si>
  <si>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</si>
  <si>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</si>
  <si>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</si>
  <si>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</si>
  <si>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Položky pro 2. část - Papírová hygiena bez omezení</t>
  </si>
  <si>
    <t>V tabulce je uveden předpokládaný objem za 1 rok</t>
  </si>
  <si>
    <t>CELKEM za všechny položky 2. části - Papírová hygiena bez omezení (v Kč bez DPH) na 1 rok</t>
  </si>
  <si>
    <t>Pozn.: Uchazeči vyplní ELEKTRONICKY pouze FIALOVĚ zvýrazněná pole tohoto krycího listu. V tabulce uchazeči vyplní pouze obchodní název, nabízené balení, cenu za balení a jednotkové ceny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</si>
</sst>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2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12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5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view="pageLayout" zoomScale="85" zoomScalePageLayoutView="85" workbookViewId="0" topLeftCell="A1">
      <selection activeCell="A44" sqref="A44:O45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6.57421875" style="5" customWidth="1"/>
    <col min="15" max="15" width="7.28125" style="5" customWidth="1"/>
    <col min="16" max="16384" width="9.140625" style="6" customWidth="1"/>
  </cols>
  <sheetData>
    <row r="1" spans="1:15" ht="15">
      <c r="A1" s="3" t="s">
        <v>129</v>
      </c>
      <c r="B1" s="4"/>
      <c r="O1" s="51" t="s">
        <v>130</v>
      </c>
    </row>
    <row r="2" spans="1:15" s="7" customFormat="1" ht="13.5" customHeight="1">
      <c r="A2" s="54" t="s">
        <v>0</v>
      </c>
      <c r="B2" s="54" t="s">
        <v>5</v>
      </c>
      <c r="C2" s="54" t="s">
        <v>1</v>
      </c>
      <c r="D2" s="54" t="s">
        <v>32</v>
      </c>
      <c r="E2" s="54" t="s">
        <v>2</v>
      </c>
      <c r="F2" s="54" t="s">
        <v>76</v>
      </c>
      <c r="G2" s="54" t="s">
        <v>36</v>
      </c>
      <c r="H2" s="61" t="s">
        <v>125</v>
      </c>
      <c r="I2" s="63" t="s">
        <v>21</v>
      </c>
      <c r="J2" s="63" t="s">
        <v>38</v>
      </c>
      <c r="K2" s="63" t="s">
        <v>40</v>
      </c>
      <c r="L2" s="63" t="s">
        <v>22</v>
      </c>
      <c r="M2" s="63"/>
      <c r="N2" s="63"/>
      <c r="O2" s="63" t="s">
        <v>27</v>
      </c>
    </row>
    <row r="3" spans="1:15" s="7" customFormat="1" ht="13.5" customHeight="1">
      <c r="A3" s="54"/>
      <c r="B3" s="54"/>
      <c r="C3" s="54"/>
      <c r="D3" s="54"/>
      <c r="E3" s="54"/>
      <c r="F3" s="54"/>
      <c r="G3" s="54"/>
      <c r="H3" s="62"/>
      <c r="I3" s="63"/>
      <c r="J3" s="63"/>
      <c r="K3" s="63"/>
      <c r="L3" s="34" t="s">
        <v>41</v>
      </c>
      <c r="M3" s="46" t="s">
        <v>123</v>
      </c>
      <c r="N3" s="34" t="s">
        <v>24</v>
      </c>
      <c r="O3" s="63"/>
    </row>
    <row r="4" spans="1:15" ht="27" customHeight="1">
      <c r="A4" s="1" t="s">
        <v>52</v>
      </c>
      <c r="B4" s="1" t="s">
        <v>10</v>
      </c>
      <c r="C4" s="1" t="s">
        <v>6</v>
      </c>
      <c r="D4" s="2" t="s">
        <v>26</v>
      </c>
      <c r="E4" s="2" t="s">
        <v>28</v>
      </c>
      <c r="F4" s="2">
        <v>30</v>
      </c>
      <c r="G4" s="2" t="s">
        <v>78</v>
      </c>
      <c r="H4" s="44">
        <v>80</v>
      </c>
      <c r="I4" s="52"/>
      <c r="J4" s="9"/>
      <c r="K4" s="9"/>
      <c r="L4" s="48">
        <f>ROUND(M4*J4/100,2)</f>
        <v>0</v>
      </c>
      <c r="M4" s="49"/>
      <c r="N4" s="10">
        <f>ROUND(H4*M4,2)</f>
        <v>0</v>
      </c>
      <c r="O4" s="15"/>
    </row>
    <row r="5" spans="1:15" ht="27" customHeight="1">
      <c r="A5" s="1" t="s">
        <v>79</v>
      </c>
      <c r="B5" s="1" t="s">
        <v>10</v>
      </c>
      <c r="C5" s="1" t="s">
        <v>6</v>
      </c>
      <c r="D5" s="2" t="s">
        <v>26</v>
      </c>
      <c r="E5" s="2" t="s">
        <v>28</v>
      </c>
      <c r="F5" s="2">
        <v>45</v>
      </c>
      <c r="G5" s="2" t="s">
        <v>78</v>
      </c>
      <c r="H5" s="44">
        <v>50</v>
      </c>
      <c r="I5" s="53"/>
      <c r="J5" s="9"/>
      <c r="K5" s="9"/>
      <c r="L5" s="48">
        <f aca="true" t="shared" si="0" ref="L5:L12">ROUND(M5*J5/100,2)</f>
        <v>0</v>
      </c>
      <c r="M5" s="49"/>
      <c r="N5" s="10">
        <f aca="true" t="shared" si="1" ref="N5:N12">ROUND(H5*M5,2)</f>
        <v>0</v>
      </c>
      <c r="O5" s="15"/>
    </row>
    <row r="6" spans="1:15" ht="27" customHeight="1">
      <c r="A6" s="1" t="s">
        <v>80</v>
      </c>
      <c r="B6" s="1" t="s">
        <v>10</v>
      </c>
      <c r="C6" s="1" t="s">
        <v>6</v>
      </c>
      <c r="D6" s="2" t="s">
        <v>26</v>
      </c>
      <c r="E6" s="2" t="s">
        <v>28</v>
      </c>
      <c r="F6" s="2">
        <v>70</v>
      </c>
      <c r="G6" s="2" t="s">
        <v>78</v>
      </c>
      <c r="H6" s="44">
        <v>50</v>
      </c>
      <c r="I6" s="53"/>
      <c r="J6" s="9"/>
      <c r="K6" s="9"/>
      <c r="L6" s="48">
        <f t="shared" si="0"/>
        <v>0</v>
      </c>
      <c r="M6" s="49"/>
      <c r="N6" s="10">
        <f t="shared" si="1"/>
        <v>0</v>
      </c>
      <c r="O6" s="15"/>
    </row>
    <row r="7" spans="1:15" ht="27" customHeight="1">
      <c r="A7" s="1" t="s">
        <v>81</v>
      </c>
      <c r="B7" s="1" t="s">
        <v>11</v>
      </c>
      <c r="C7" s="1" t="s">
        <v>7</v>
      </c>
      <c r="D7" s="2" t="s">
        <v>26</v>
      </c>
      <c r="E7" s="2" t="s">
        <v>28</v>
      </c>
      <c r="F7" s="2">
        <v>40</v>
      </c>
      <c r="G7" s="2" t="s">
        <v>78</v>
      </c>
      <c r="H7" s="44">
        <v>200</v>
      </c>
      <c r="I7" s="53"/>
      <c r="J7" s="9"/>
      <c r="K7" s="9"/>
      <c r="L7" s="48">
        <f t="shared" si="0"/>
        <v>0</v>
      </c>
      <c r="M7" s="49"/>
      <c r="N7" s="10">
        <f t="shared" si="1"/>
        <v>0</v>
      </c>
      <c r="O7" s="15"/>
    </row>
    <row r="8" spans="1:15" ht="27" customHeight="1">
      <c r="A8" s="1" t="s">
        <v>82</v>
      </c>
      <c r="B8" s="1" t="s">
        <v>11</v>
      </c>
      <c r="C8" s="1" t="s">
        <v>7</v>
      </c>
      <c r="D8" s="2" t="s">
        <v>26</v>
      </c>
      <c r="E8" s="2" t="s">
        <v>28</v>
      </c>
      <c r="F8" s="2">
        <v>65</v>
      </c>
      <c r="G8" s="2" t="s">
        <v>78</v>
      </c>
      <c r="H8" s="44">
        <v>200</v>
      </c>
      <c r="I8" s="53"/>
      <c r="J8" s="9"/>
      <c r="K8" s="9"/>
      <c r="L8" s="48">
        <f t="shared" si="0"/>
        <v>0</v>
      </c>
      <c r="M8" s="49"/>
      <c r="N8" s="10">
        <f t="shared" si="1"/>
        <v>0</v>
      </c>
      <c r="O8" s="15"/>
    </row>
    <row r="9" spans="1:15" ht="27" customHeight="1">
      <c r="A9" s="1" t="s">
        <v>83</v>
      </c>
      <c r="B9" s="1" t="s">
        <v>12</v>
      </c>
      <c r="C9" s="1" t="s">
        <v>8</v>
      </c>
      <c r="D9" s="2" t="s">
        <v>26</v>
      </c>
      <c r="E9" s="2" t="s">
        <v>28</v>
      </c>
      <c r="F9" s="2">
        <v>30</v>
      </c>
      <c r="G9" s="2" t="s">
        <v>78</v>
      </c>
      <c r="H9" s="44">
        <v>80</v>
      </c>
      <c r="I9" s="53"/>
      <c r="J9" s="9"/>
      <c r="K9" s="9"/>
      <c r="L9" s="48">
        <f t="shared" si="0"/>
        <v>0</v>
      </c>
      <c r="M9" s="49"/>
      <c r="N9" s="10">
        <f t="shared" si="1"/>
        <v>0</v>
      </c>
      <c r="O9" s="15"/>
    </row>
    <row r="10" spans="1:15" ht="27" customHeight="1">
      <c r="A10" s="1" t="s">
        <v>84</v>
      </c>
      <c r="B10" s="1" t="s">
        <v>12</v>
      </c>
      <c r="C10" s="1" t="s">
        <v>8</v>
      </c>
      <c r="D10" s="2" t="s">
        <v>26</v>
      </c>
      <c r="E10" s="2" t="s">
        <v>28</v>
      </c>
      <c r="F10" s="2">
        <v>50</v>
      </c>
      <c r="G10" s="2" t="s">
        <v>78</v>
      </c>
      <c r="H10" s="44">
        <v>100</v>
      </c>
      <c r="I10" s="53"/>
      <c r="J10" s="9"/>
      <c r="K10" s="9"/>
      <c r="L10" s="48">
        <f t="shared" si="0"/>
        <v>0</v>
      </c>
      <c r="M10" s="49"/>
      <c r="N10" s="10">
        <f t="shared" si="1"/>
        <v>0</v>
      </c>
      <c r="O10" s="15"/>
    </row>
    <row r="11" spans="1:15" ht="27" customHeight="1">
      <c r="A11" s="1" t="s">
        <v>85</v>
      </c>
      <c r="B11" s="1" t="s">
        <v>13</v>
      </c>
      <c r="C11" s="1" t="s">
        <v>9</v>
      </c>
      <c r="D11" s="2" t="s">
        <v>26</v>
      </c>
      <c r="E11" s="2" t="s">
        <v>28</v>
      </c>
      <c r="F11" s="2">
        <v>30</v>
      </c>
      <c r="G11" s="2" t="s">
        <v>78</v>
      </c>
      <c r="H11" s="44">
        <v>200</v>
      </c>
      <c r="I11" s="53"/>
      <c r="J11" s="9"/>
      <c r="K11" s="9"/>
      <c r="L11" s="48">
        <f t="shared" si="0"/>
        <v>0</v>
      </c>
      <c r="M11" s="49"/>
      <c r="N11" s="10">
        <f t="shared" si="1"/>
        <v>0</v>
      </c>
      <c r="O11" s="15"/>
    </row>
    <row r="12" spans="1:15" ht="27" customHeight="1">
      <c r="A12" s="1" t="s">
        <v>86</v>
      </c>
      <c r="B12" s="1" t="s">
        <v>13</v>
      </c>
      <c r="C12" s="1" t="s">
        <v>9</v>
      </c>
      <c r="D12" s="2" t="s">
        <v>26</v>
      </c>
      <c r="E12" s="2" t="s">
        <v>28</v>
      </c>
      <c r="F12" s="2">
        <v>50</v>
      </c>
      <c r="G12" s="2" t="s">
        <v>78</v>
      </c>
      <c r="H12" s="44">
        <v>80</v>
      </c>
      <c r="I12" s="53"/>
      <c r="J12" s="9"/>
      <c r="K12" s="9"/>
      <c r="L12" s="48">
        <f t="shared" si="0"/>
        <v>0</v>
      </c>
      <c r="M12" s="49"/>
      <c r="N12" s="10">
        <f t="shared" si="1"/>
        <v>0</v>
      </c>
      <c r="O12" s="15"/>
    </row>
    <row r="13" spans="1:15" s="7" customFormat="1" ht="13.5" customHeight="1">
      <c r="A13" s="54" t="s">
        <v>0</v>
      </c>
      <c r="B13" s="54" t="s">
        <v>5</v>
      </c>
      <c r="C13" s="54" t="s">
        <v>1</v>
      </c>
      <c r="D13" s="54" t="s">
        <v>3</v>
      </c>
      <c r="E13" s="54" t="s">
        <v>2</v>
      </c>
      <c r="F13" s="54" t="s">
        <v>32</v>
      </c>
      <c r="G13" s="54" t="s">
        <v>36</v>
      </c>
      <c r="H13" s="61" t="s">
        <v>125</v>
      </c>
      <c r="I13" s="63" t="s">
        <v>21</v>
      </c>
      <c r="J13" s="63" t="s">
        <v>38</v>
      </c>
      <c r="K13" s="63" t="s">
        <v>40</v>
      </c>
      <c r="L13" s="63" t="s">
        <v>22</v>
      </c>
      <c r="M13" s="63"/>
      <c r="N13" s="63"/>
      <c r="O13" s="63" t="s">
        <v>27</v>
      </c>
    </row>
    <row r="14" spans="1:15" s="7" customFormat="1" ht="13.5" customHeight="1">
      <c r="A14" s="54"/>
      <c r="B14" s="54"/>
      <c r="C14" s="54"/>
      <c r="D14" s="54"/>
      <c r="E14" s="54"/>
      <c r="F14" s="54"/>
      <c r="G14" s="54"/>
      <c r="H14" s="62"/>
      <c r="I14" s="63"/>
      <c r="J14" s="63"/>
      <c r="K14" s="63"/>
      <c r="L14" s="34" t="s">
        <v>41</v>
      </c>
      <c r="M14" s="46" t="s">
        <v>123</v>
      </c>
      <c r="N14" s="34" t="s">
        <v>24</v>
      </c>
      <c r="O14" s="63"/>
    </row>
    <row r="15" spans="1:15" ht="27" customHeight="1">
      <c r="A15" s="1" t="s">
        <v>87</v>
      </c>
      <c r="B15" s="1" t="s">
        <v>14</v>
      </c>
      <c r="C15" s="1" t="s">
        <v>29</v>
      </c>
      <c r="D15" s="2" t="s">
        <v>50</v>
      </c>
      <c r="E15" s="2" t="s">
        <v>28</v>
      </c>
      <c r="F15" s="2" t="s">
        <v>26</v>
      </c>
      <c r="G15" s="2" t="s">
        <v>39</v>
      </c>
      <c r="H15" s="44">
        <v>4000</v>
      </c>
      <c r="I15" s="52"/>
      <c r="J15" s="9"/>
      <c r="K15" s="9"/>
      <c r="L15" s="48">
        <f>ROUND(M15*J15/10,2)</f>
        <v>0</v>
      </c>
      <c r="M15" s="49"/>
      <c r="N15" s="10">
        <f aca="true" t="shared" si="2" ref="N15:N23">ROUND(H15*M15,2)</f>
        <v>0</v>
      </c>
      <c r="O15" s="15"/>
    </row>
    <row r="16" spans="1:15" ht="27" customHeight="1">
      <c r="A16" s="1" t="s">
        <v>88</v>
      </c>
      <c r="B16" s="1" t="s">
        <v>14</v>
      </c>
      <c r="C16" s="1" t="s">
        <v>29</v>
      </c>
      <c r="D16" s="2" t="s">
        <v>49</v>
      </c>
      <c r="E16" s="2" t="s">
        <v>28</v>
      </c>
      <c r="F16" s="2" t="s">
        <v>26</v>
      </c>
      <c r="G16" s="2" t="s">
        <v>39</v>
      </c>
      <c r="H16" s="44">
        <v>500</v>
      </c>
      <c r="I16" s="52"/>
      <c r="J16" s="9"/>
      <c r="K16" s="9"/>
      <c r="L16" s="48">
        <f aca="true" t="shared" si="3" ref="L16:L23">ROUND(M16*J16/10,2)</f>
        <v>0</v>
      </c>
      <c r="M16" s="49"/>
      <c r="N16" s="10">
        <f t="shared" si="2"/>
        <v>0</v>
      </c>
      <c r="O16" s="15"/>
    </row>
    <row r="17" spans="1:15" ht="27" customHeight="1">
      <c r="A17" s="1" t="s">
        <v>89</v>
      </c>
      <c r="B17" s="1" t="s">
        <v>14</v>
      </c>
      <c r="C17" s="1" t="s">
        <v>29</v>
      </c>
      <c r="D17" s="2" t="s">
        <v>51</v>
      </c>
      <c r="E17" s="2" t="s">
        <v>28</v>
      </c>
      <c r="F17" s="2" t="s">
        <v>26</v>
      </c>
      <c r="G17" s="2" t="s">
        <v>39</v>
      </c>
      <c r="H17" s="44">
        <v>500</v>
      </c>
      <c r="I17" s="52"/>
      <c r="J17" s="9"/>
      <c r="K17" s="9"/>
      <c r="L17" s="48">
        <f t="shared" si="3"/>
        <v>0</v>
      </c>
      <c r="M17" s="49"/>
      <c r="N17" s="10">
        <f t="shared" si="2"/>
        <v>0</v>
      </c>
      <c r="O17" s="15"/>
    </row>
    <row r="18" spans="1:15" ht="27" customHeight="1">
      <c r="A18" s="1" t="s">
        <v>90</v>
      </c>
      <c r="B18" s="1" t="s">
        <v>15</v>
      </c>
      <c r="C18" s="1" t="s">
        <v>30</v>
      </c>
      <c r="D18" s="2" t="s">
        <v>50</v>
      </c>
      <c r="E18" s="2" t="s">
        <v>28</v>
      </c>
      <c r="F18" s="2" t="s">
        <v>26</v>
      </c>
      <c r="G18" s="2" t="s">
        <v>39</v>
      </c>
      <c r="H18" s="44">
        <v>500</v>
      </c>
      <c r="I18" s="52"/>
      <c r="J18" s="9"/>
      <c r="K18" s="9"/>
      <c r="L18" s="48">
        <f t="shared" si="3"/>
        <v>0</v>
      </c>
      <c r="M18" s="49"/>
      <c r="N18" s="10">
        <f t="shared" si="2"/>
        <v>0</v>
      </c>
      <c r="O18" s="15"/>
    </row>
    <row r="19" spans="1:15" ht="27" customHeight="1">
      <c r="A19" s="1" t="s">
        <v>91</v>
      </c>
      <c r="B19" s="1" t="s">
        <v>15</v>
      </c>
      <c r="C19" s="1" t="s">
        <v>30</v>
      </c>
      <c r="D19" s="2" t="s">
        <v>49</v>
      </c>
      <c r="E19" s="2" t="s">
        <v>28</v>
      </c>
      <c r="F19" s="2" t="s">
        <v>26</v>
      </c>
      <c r="G19" s="2" t="s">
        <v>39</v>
      </c>
      <c r="H19" s="44">
        <v>550</v>
      </c>
      <c r="I19" s="52"/>
      <c r="J19" s="9"/>
      <c r="K19" s="9"/>
      <c r="L19" s="48">
        <f t="shared" si="3"/>
        <v>0</v>
      </c>
      <c r="M19" s="49"/>
      <c r="N19" s="10">
        <f t="shared" si="2"/>
        <v>0</v>
      </c>
      <c r="O19" s="15"/>
    </row>
    <row r="20" spans="1:15" ht="27" customHeight="1">
      <c r="A20" s="1" t="s">
        <v>92</v>
      </c>
      <c r="B20" s="1" t="s">
        <v>15</v>
      </c>
      <c r="C20" s="1" t="s">
        <v>30</v>
      </c>
      <c r="D20" s="2" t="s">
        <v>51</v>
      </c>
      <c r="E20" s="2" t="s">
        <v>28</v>
      </c>
      <c r="F20" s="2" t="s">
        <v>26</v>
      </c>
      <c r="G20" s="2" t="s">
        <v>39</v>
      </c>
      <c r="H20" s="44">
        <v>1700</v>
      </c>
      <c r="I20" s="52"/>
      <c r="J20" s="9"/>
      <c r="K20" s="9"/>
      <c r="L20" s="48">
        <f t="shared" si="3"/>
        <v>0</v>
      </c>
      <c r="M20" s="49"/>
      <c r="N20" s="10">
        <f t="shared" si="2"/>
        <v>0</v>
      </c>
      <c r="O20" s="15"/>
    </row>
    <row r="21" spans="1:15" ht="27" customHeight="1">
      <c r="A21" s="1" t="s">
        <v>93</v>
      </c>
      <c r="B21" s="1" t="s">
        <v>16</v>
      </c>
      <c r="C21" s="1" t="s">
        <v>31</v>
      </c>
      <c r="D21" s="2" t="s">
        <v>50</v>
      </c>
      <c r="E21" s="2" t="s">
        <v>28</v>
      </c>
      <c r="F21" s="2" t="s">
        <v>26</v>
      </c>
      <c r="G21" s="2" t="s">
        <v>39</v>
      </c>
      <c r="H21" s="44">
        <v>650</v>
      </c>
      <c r="I21" s="52"/>
      <c r="J21" s="9"/>
      <c r="K21" s="9"/>
      <c r="L21" s="48">
        <f t="shared" si="3"/>
        <v>0</v>
      </c>
      <c r="M21" s="49"/>
      <c r="N21" s="10">
        <f t="shared" si="2"/>
        <v>0</v>
      </c>
      <c r="O21" s="15"/>
    </row>
    <row r="22" spans="1:15" ht="27" customHeight="1">
      <c r="A22" s="1" t="s">
        <v>94</v>
      </c>
      <c r="B22" s="1" t="s">
        <v>16</v>
      </c>
      <c r="C22" s="1" t="s">
        <v>31</v>
      </c>
      <c r="D22" s="2" t="s">
        <v>49</v>
      </c>
      <c r="E22" s="2" t="s">
        <v>28</v>
      </c>
      <c r="F22" s="2" t="s">
        <v>26</v>
      </c>
      <c r="G22" s="2" t="s">
        <v>39</v>
      </c>
      <c r="H22" s="44">
        <v>1700</v>
      </c>
      <c r="I22" s="52"/>
      <c r="J22" s="9"/>
      <c r="K22" s="9"/>
      <c r="L22" s="48">
        <f t="shared" si="3"/>
        <v>0</v>
      </c>
      <c r="M22" s="49"/>
      <c r="N22" s="10">
        <f t="shared" si="2"/>
        <v>0</v>
      </c>
      <c r="O22" s="15"/>
    </row>
    <row r="23" spans="1:15" ht="27" customHeight="1">
      <c r="A23" s="1" t="s">
        <v>95</v>
      </c>
      <c r="B23" s="1" t="s">
        <v>16</v>
      </c>
      <c r="C23" s="1" t="s">
        <v>31</v>
      </c>
      <c r="D23" s="2" t="s">
        <v>51</v>
      </c>
      <c r="E23" s="2" t="s">
        <v>28</v>
      </c>
      <c r="F23" s="2" t="s">
        <v>26</v>
      </c>
      <c r="G23" s="2" t="s">
        <v>39</v>
      </c>
      <c r="H23" s="44">
        <v>600</v>
      </c>
      <c r="I23" s="52"/>
      <c r="J23" s="9"/>
      <c r="K23" s="9"/>
      <c r="L23" s="48">
        <f t="shared" si="3"/>
        <v>0</v>
      </c>
      <c r="M23" s="49"/>
      <c r="N23" s="10">
        <f t="shared" si="2"/>
        <v>0</v>
      </c>
      <c r="O23" s="15"/>
    </row>
    <row r="24" spans="1:15" ht="13.5" customHeight="1">
      <c r="A24" s="54" t="s">
        <v>0</v>
      </c>
      <c r="B24" s="54" t="s">
        <v>5</v>
      </c>
      <c r="C24" s="54" t="s">
        <v>1</v>
      </c>
      <c r="D24" s="54" t="s">
        <v>4</v>
      </c>
      <c r="E24" s="54" t="s">
        <v>2</v>
      </c>
      <c r="F24" s="54" t="s">
        <v>32</v>
      </c>
      <c r="G24" s="54" t="s">
        <v>36</v>
      </c>
      <c r="H24" s="61" t="s">
        <v>125</v>
      </c>
      <c r="I24" s="63" t="s">
        <v>21</v>
      </c>
      <c r="J24" s="63" t="s">
        <v>112</v>
      </c>
      <c r="K24" s="63"/>
      <c r="L24" s="63" t="s">
        <v>22</v>
      </c>
      <c r="M24" s="63"/>
      <c r="N24" s="63"/>
      <c r="O24" s="63" t="s">
        <v>27</v>
      </c>
    </row>
    <row r="25" spans="1:15" ht="13.5" customHeight="1">
      <c r="A25" s="54"/>
      <c r="B25" s="54"/>
      <c r="C25" s="54"/>
      <c r="D25" s="54"/>
      <c r="E25" s="54"/>
      <c r="F25" s="54"/>
      <c r="G25" s="54"/>
      <c r="H25" s="62"/>
      <c r="I25" s="63"/>
      <c r="J25" s="63"/>
      <c r="K25" s="63"/>
      <c r="L25" s="45" t="s">
        <v>23</v>
      </c>
      <c r="M25" s="46" t="s">
        <v>123</v>
      </c>
      <c r="N25" s="45" t="s">
        <v>24</v>
      </c>
      <c r="O25" s="63"/>
    </row>
    <row r="26" spans="1:15" ht="38.25" customHeight="1">
      <c r="A26" s="1" t="s">
        <v>96</v>
      </c>
      <c r="B26" s="1" t="s">
        <v>110</v>
      </c>
      <c r="C26" s="1" t="s">
        <v>121</v>
      </c>
      <c r="D26" s="2" t="s">
        <v>111</v>
      </c>
      <c r="E26" s="2" t="s">
        <v>118</v>
      </c>
      <c r="F26" s="2" t="s">
        <v>116</v>
      </c>
      <c r="G26" s="2" t="s">
        <v>117</v>
      </c>
      <c r="H26" s="47">
        <v>100</v>
      </c>
      <c r="I26" s="52"/>
      <c r="J26" s="66"/>
      <c r="K26" s="67"/>
      <c r="L26" s="48">
        <f>ROUND(M26*J26/1000,2)</f>
        <v>0</v>
      </c>
      <c r="M26" s="49"/>
      <c r="N26" s="10">
        <f>ROUND(H26*M26,2)</f>
        <v>0</v>
      </c>
      <c r="O26" s="15"/>
    </row>
    <row r="27" spans="1:15" s="7" customFormat="1" ht="13.5" customHeight="1">
      <c r="A27" s="54" t="s">
        <v>0</v>
      </c>
      <c r="B27" s="54" t="s">
        <v>5</v>
      </c>
      <c r="C27" s="54" t="s">
        <v>1</v>
      </c>
      <c r="D27" s="54" t="s">
        <v>4</v>
      </c>
      <c r="E27" s="54" t="s">
        <v>2</v>
      </c>
      <c r="F27" s="54" t="s">
        <v>32</v>
      </c>
      <c r="G27" s="54" t="s">
        <v>36</v>
      </c>
      <c r="H27" s="61" t="s">
        <v>125</v>
      </c>
      <c r="I27" s="63" t="s">
        <v>21</v>
      </c>
      <c r="J27" s="63" t="s">
        <v>42</v>
      </c>
      <c r="K27" s="63"/>
      <c r="L27" s="63" t="s">
        <v>22</v>
      </c>
      <c r="M27" s="63"/>
      <c r="N27" s="63"/>
      <c r="O27" s="63" t="s">
        <v>27</v>
      </c>
    </row>
    <row r="28" spans="1:15" s="7" customFormat="1" ht="13.5" customHeight="1">
      <c r="A28" s="54"/>
      <c r="B28" s="54"/>
      <c r="C28" s="54"/>
      <c r="D28" s="54"/>
      <c r="E28" s="54"/>
      <c r="F28" s="54"/>
      <c r="G28" s="54"/>
      <c r="H28" s="62"/>
      <c r="I28" s="63"/>
      <c r="J28" s="63"/>
      <c r="K28" s="63"/>
      <c r="L28" s="34" t="s">
        <v>23</v>
      </c>
      <c r="M28" s="46" t="s">
        <v>123</v>
      </c>
      <c r="N28" s="34" t="s">
        <v>24</v>
      </c>
      <c r="O28" s="63"/>
    </row>
    <row r="29" spans="1:15" ht="38.25">
      <c r="A29" s="1" t="s">
        <v>97</v>
      </c>
      <c r="B29" s="1" t="s">
        <v>17</v>
      </c>
      <c r="C29" s="1" t="s">
        <v>54</v>
      </c>
      <c r="D29" s="2" t="s">
        <v>107</v>
      </c>
      <c r="E29" s="2" t="s">
        <v>106</v>
      </c>
      <c r="F29" s="2" t="s">
        <v>108</v>
      </c>
      <c r="G29" s="2" t="s">
        <v>119</v>
      </c>
      <c r="H29" s="44">
        <v>2500</v>
      </c>
      <c r="I29" s="52"/>
      <c r="J29" s="69"/>
      <c r="K29" s="70"/>
      <c r="L29" s="48">
        <f>ROUND(M29*J29/1000,2)</f>
        <v>0</v>
      </c>
      <c r="M29" s="49"/>
      <c r="N29" s="10">
        <f aca="true" t="shared" si="4" ref="N29:N32">ROUND(H29*M29,2)</f>
        <v>0</v>
      </c>
      <c r="O29" s="15"/>
    </row>
    <row r="30" spans="1:15" ht="38.25">
      <c r="A30" s="1" t="s">
        <v>98</v>
      </c>
      <c r="B30" s="1" t="s">
        <v>18</v>
      </c>
      <c r="C30" s="1" t="s">
        <v>55</v>
      </c>
      <c r="D30" s="2" t="s">
        <v>107</v>
      </c>
      <c r="E30" s="2" t="s">
        <v>106</v>
      </c>
      <c r="F30" s="2" t="s">
        <v>108</v>
      </c>
      <c r="G30" s="2" t="s">
        <v>119</v>
      </c>
      <c r="H30" s="44">
        <v>800</v>
      </c>
      <c r="I30" s="52"/>
      <c r="J30" s="69"/>
      <c r="K30" s="70"/>
      <c r="L30" s="48">
        <f aca="true" t="shared" si="5" ref="L30:L32">ROUND(M30*J30/1000,2)</f>
        <v>0</v>
      </c>
      <c r="M30" s="49"/>
      <c r="N30" s="10">
        <f t="shared" si="4"/>
        <v>0</v>
      </c>
      <c r="O30" s="15"/>
    </row>
    <row r="31" spans="1:15" ht="38.25">
      <c r="A31" s="1" t="s">
        <v>99</v>
      </c>
      <c r="B31" s="1" t="s">
        <v>19</v>
      </c>
      <c r="C31" s="1" t="s">
        <v>56</v>
      </c>
      <c r="D31" s="2" t="s">
        <v>107</v>
      </c>
      <c r="E31" s="2" t="s">
        <v>106</v>
      </c>
      <c r="F31" s="2" t="s">
        <v>108</v>
      </c>
      <c r="G31" s="2" t="s">
        <v>119</v>
      </c>
      <c r="H31" s="44">
        <v>1500</v>
      </c>
      <c r="I31" s="52"/>
      <c r="J31" s="69"/>
      <c r="K31" s="70"/>
      <c r="L31" s="48">
        <f t="shared" si="5"/>
        <v>0</v>
      </c>
      <c r="M31" s="49"/>
      <c r="N31" s="10">
        <f t="shared" si="4"/>
        <v>0</v>
      </c>
      <c r="O31" s="15"/>
    </row>
    <row r="32" spans="1:15" ht="38.25">
      <c r="A32" s="1" t="s">
        <v>100</v>
      </c>
      <c r="B32" s="1" t="s">
        <v>20</v>
      </c>
      <c r="C32" s="1" t="s">
        <v>57</v>
      </c>
      <c r="D32" s="2" t="s">
        <v>107</v>
      </c>
      <c r="E32" s="2" t="s">
        <v>106</v>
      </c>
      <c r="F32" s="2" t="s">
        <v>108</v>
      </c>
      <c r="G32" s="2" t="s">
        <v>119</v>
      </c>
      <c r="H32" s="44">
        <v>3500</v>
      </c>
      <c r="I32" s="52"/>
      <c r="J32" s="59"/>
      <c r="K32" s="60"/>
      <c r="L32" s="48">
        <f t="shared" si="5"/>
        <v>0</v>
      </c>
      <c r="M32" s="49"/>
      <c r="N32" s="10">
        <f t="shared" si="4"/>
        <v>0</v>
      </c>
      <c r="O32" s="15"/>
    </row>
    <row r="33" spans="1:15" ht="13.5" customHeight="1">
      <c r="A33" s="54" t="s">
        <v>0</v>
      </c>
      <c r="B33" s="54" t="s">
        <v>5</v>
      </c>
      <c r="C33" s="54" t="s">
        <v>1</v>
      </c>
      <c r="D33" s="54" t="s">
        <v>32</v>
      </c>
      <c r="E33" s="54" t="s">
        <v>61</v>
      </c>
      <c r="F33" s="54" t="s">
        <v>75</v>
      </c>
      <c r="G33" s="54" t="s">
        <v>36</v>
      </c>
      <c r="H33" s="61" t="s">
        <v>125</v>
      </c>
      <c r="I33" s="63" t="s">
        <v>21</v>
      </c>
      <c r="J33" s="63" t="s">
        <v>38</v>
      </c>
      <c r="K33" s="63" t="s">
        <v>40</v>
      </c>
      <c r="L33" s="63" t="s">
        <v>22</v>
      </c>
      <c r="M33" s="63"/>
      <c r="N33" s="63"/>
      <c r="O33" s="63" t="s">
        <v>27</v>
      </c>
    </row>
    <row r="34" spans="1:15" ht="13.5" customHeight="1">
      <c r="A34" s="54"/>
      <c r="B34" s="54"/>
      <c r="C34" s="54"/>
      <c r="D34" s="54"/>
      <c r="E34" s="54"/>
      <c r="F34" s="54"/>
      <c r="G34" s="54"/>
      <c r="H34" s="62"/>
      <c r="I34" s="63"/>
      <c r="J34" s="63"/>
      <c r="K34" s="63"/>
      <c r="L34" s="34" t="s">
        <v>23</v>
      </c>
      <c r="M34" s="46" t="s">
        <v>123</v>
      </c>
      <c r="N34" s="34" t="s">
        <v>24</v>
      </c>
      <c r="O34" s="63"/>
    </row>
    <row r="35" spans="1:15" ht="27" customHeight="1">
      <c r="A35" s="1" t="s">
        <v>101</v>
      </c>
      <c r="B35" s="36" t="s">
        <v>68</v>
      </c>
      <c r="C35" s="36" t="s">
        <v>59</v>
      </c>
      <c r="D35" s="39" t="s">
        <v>26</v>
      </c>
      <c r="E35" s="41">
        <v>2</v>
      </c>
      <c r="F35" s="1">
        <v>50</v>
      </c>
      <c r="G35" s="39" t="s">
        <v>53</v>
      </c>
      <c r="H35" s="42">
        <v>30</v>
      </c>
      <c r="I35" s="52"/>
      <c r="J35" s="9"/>
      <c r="K35" s="9"/>
      <c r="L35" s="48">
        <f>ROUND(M35*J35/100,2)</f>
        <v>0</v>
      </c>
      <c r="M35" s="49"/>
      <c r="N35" s="10">
        <f aca="true" t="shared" si="6" ref="N35:N37">ROUND(H35*M35,2)</f>
        <v>0</v>
      </c>
      <c r="O35" s="15"/>
    </row>
    <row r="36" spans="1:15" ht="27" customHeight="1">
      <c r="A36" s="1" t="s">
        <v>102</v>
      </c>
      <c r="B36" s="36" t="s">
        <v>69</v>
      </c>
      <c r="C36" s="36" t="s">
        <v>59</v>
      </c>
      <c r="D36" s="39" t="s">
        <v>26</v>
      </c>
      <c r="E36" s="41">
        <v>2</v>
      </c>
      <c r="F36" s="36">
        <v>100</v>
      </c>
      <c r="G36" s="39" t="s">
        <v>53</v>
      </c>
      <c r="H36" s="42">
        <v>30</v>
      </c>
      <c r="I36" s="52"/>
      <c r="J36" s="9"/>
      <c r="K36" s="9"/>
      <c r="L36" s="48">
        <f aca="true" t="shared" si="7" ref="L36:L37">ROUND(M36*J36/100,2)</f>
        <v>0</v>
      </c>
      <c r="M36" s="49"/>
      <c r="N36" s="10">
        <f t="shared" si="6"/>
        <v>0</v>
      </c>
      <c r="O36" s="15"/>
    </row>
    <row r="37" spans="1:15" ht="38.25" customHeight="1">
      <c r="A37" s="1" t="s">
        <v>104</v>
      </c>
      <c r="B37" s="36" t="s">
        <v>124</v>
      </c>
      <c r="C37" s="36" t="s">
        <v>77</v>
      </c>
      <c r="D37" s="39" t="s">
        <v>26</v>
      </c>
      <c r="E37" s="41">
        <v>2</v>
      </c>
      <c r="F37" s="36">
        <v>10</v>
      </c>
      <c r="G37" s="39" t="s">
        <v>39</v>
      </c>
      <c r="H37" s="42">
        <v>400</v>
      </c>
      <c r="I37" s="52"/>
      <c r="J37" s="9"/>
      <c r="K37" s="9"/>
      <c r="L37" s="48">
        <f t="shared" si="7"/>
        <v>0</v>
      </c>
      <c r="M37" s="49"/>
      <c r="N37" s="10">
        <f t="shared" si="6"/>
        <v>0</v>
      </c>
      <c r="O37" s="15"/>
    </row>
    <row r="38" spans="1:15" ht="13.5" customHeight="1">
      <c r="A38" s="54" t="s">
        <v>0</v>
      </c>
      <c r="B38" s="54" t="s">
        <v>5</v>
      </c>
      <c r="C38" s="54" t="s">
        <v>1</v>
      </c>
      <c r="D38" s="54" t="s">
        <v>32</v>
      </c>
      <c r="E38" s="54" t="s">
        <v>67</v>
      </c>
      <c r="F38" s="54"/>
      <c r="G38" s="54" t="s">
        <v>36</v>
      </c>
      <c r="H38" s="61" t="s">
        <v>125</v>
      </c>
      <c r="I38" s="63" t="s">
        <v>21</v>
      </c>
      <c r="J38" s="63" t="s">
        <v>42</v>
      </c>
      <c r="K38" s="63"/>
      <c r="L38" s="63" t="s">
        <v>22</v>
      </c>
      <c r="M38" s="63"/>
      <c r="N38" s="63"/>
      <c r="O38" s="63" t="s">
        <v>27</v>
      </c>
    </row>
    <row r="39" spans="1:15" ht="13.5" customHeight="1">
      <c r="A39" s="54"/>
      <c r="B39" s="54"/>
      <c r="C39" s="54"/>
      <c r="D39" s="54"/>
      <c r="E39" s="54"/>
      <c r="F39" s="54"/>
      <c r="G39" s="54"/>
      <c r="H39" s="62"/>
      <c r="I39" s="63"/>
      <c r="J39" s="63"/>
      <c r="K39" s="63"/>
      <c r="L39" s="34" t="s">
        <v>23</v>
      </c>
      <c r="M39" s="46" t="s">
        <v>123</v>
      </c>
      <c r="N39" s="34" t="s">
        <v>24</v>
      </c>
      <c r="O39" s="63"/>
    </row>
    <row r="40" spans="1:15" ht="27" customHeight="1">
      <c r="A40" s="37" t="s">
        <v>103</v>
      </c>
      <c r="B40" s="36" t="s">
        <v>70</v>
      </c>
      <c r="C40" s="36" t="s">
        <v>60</v>
      </c>
      <c r="D40" s="39" t="s">
        <v>58</v>
      </c>
      <c r="E40" s="64" t="s">
        <v>65</v>
      </c>
      <c r="F40" s="64"/>
      <c r="G40" s="39" t="s">
        <v>64</v>
      </c>
      <c r="H40" s="42">
        <v>1000</v>
      </c>
      <c r="I40" s="52"/>
      <c r="J40" s="65"/>
      <c r="K40" s="65"/>
      <c r="L40" s="48">
        <f aca="true" t="shared" si="8" ref="L40:L41">ROUND(M40*J40/100,2)</f>
        <v>0</v>
      </c>
      <c r="M40" s="49"/>
      <c r="N40" s="10">
        <f aca="true" t="shared" si="9" ref="N40:N41">ROUND(H40*M40,2)</f>
        <v>0</v>
      </c>
      <c r="O40" s="15"/>
    </row>
    <row r="41" spans="1:15" ht="27" customHeight="1" thickBot="1">
      <c r="A41" s="37" t="s">
        <v>120</v>
      </c>
      <c r="B41" s="38" t="s">
        <v>71</v>
      </c>
      <c r="C41" s="38" t="s">
        <v>66</v>
      </c>
      <c r="D41" s="40" t="s">
        <v>58</v>
      </c>
      <c r="E41" s="68" t="s">
        <v>65</v>
      </c>
      <c r="F41" s="68"/>
      <c r="G41" s="40" t="s">
        <v>64</v>
      </c>
      <c r="H41" s="43">
        <v>1000</v>
      </c>
      <c r="I41" s="52"/>
      <c r="J41" s="71"/>
      <c r="K41" s="71"/>
      <c r="L41" s="48">
        <f t="shared" si="8"/>
        <v>0</v>
      </c>
      <c r="M41" s="49"/>
      <c r="N41" s="10">
        <f t="shared" si="9"/>
        <v>0</v>
      </c>
      <c r="O41" s="15"/>
    </row>
    <row r="42" spans="1:14" ht="16.5" thickBot="1">
      <c r="A42" s="56" t="s">
        <v>131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0">
        <f>SUM(N29:N32,N15:N23,N26,N4:N12,N35:N37,N40:N41)</f>
        <v>0</v>
      </c>
    </row>
    <row r="43" ht="6.75" customHeight="1"/>
    <row r="44" spans="1:16" ht="15" customHeight="1">
      <c r="A44" s="55" t="s">
        <v>132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8"/>
    </row>
    <row r="45" spans="1:16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125</v>
      </c>
      <c r="C52" s="26" t="s">
        <v>122</v>
      </c>
      <c r="D52" s="26"/>
      <c r="E52" s="27" t="s">
        <v>126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127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2" customFormat="1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12" customFormat="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12" customFormat="1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</sheetData>
  <mergeCells count="85"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  <mergeCell ref="E27:E28"/>
    <mergeCell ref="F27:F28"/>
    <mergeCell ref="B24:B25"/>
    <mergeCell ref="C24:C25"/>
    <mergeCell ref="D24:D25"/>
    <mergeCell ref="A24:A25"/>
    <mergeCell ref="A27:A28"/>
    <mergeCell ref="B27:B28"/>
    <mergeCell ref="C27:C28"/>
    <mergeCell ref="D27:D28"/>
    <mergeCell ref="A2:A3"/>
    <mergeCell ref="B2:B3"/>
    <mergeCell ref="C2:C3"/>
    <mergeCell ref="D2:D3"/>
    <mergeCell ref="A13:A14"/>
    <mergeCell ref="B13:B14"/>
    <mergeCell ref="C13:C14"/>
    <mergeCell ref="D13:D14"/>
    <mergeCell ref="E13:E14"/>
    <mergeCell ref="F13:F14"/>
    <mergeCell ref="F2:F3"/>
    <mergeCell ref="E2:E3"/>
    <mergeCell ref="E24:E25"/>
    <mergeCell ref="F24:F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</mergeCells>
  <dataValidations count="3">
    <dataValidation type="textLength" operator="greaterThan" allowBlank="1" showInputMessage="1" showErrorMessage="1" sqref="I4:I12 I15:I23 I26 I29:I32 I35:I37 I40:I41">
      <formula1>1</formula1>
    </dataValidation>
    <dataValidation type="decimal" operator="greaterThan" allowBlank="1" showInputMessage="1" showErrorMessage="1" sqref="J15:J23 J35:J37 J4:J12 M4:M12 M15:M23 M29:M32 M40:M41 M35:M37 M26">
      <formula1>0</formula1>
    </dataValidation>
    <dataValidation type="whole" operator="greaterThan" allowBlank="1" showInputMessage="1" showErrorMessage="1" sqref="K4:K12 K15:K23 K35:K37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3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Kronďák Jan</cp:lastModifiedBy>
  <cp:lastPrinted>2015-08-24T06:21:09Z</cp:lastPrinted>
  <dcterms:created xsi:type="dcterms:W3CDTF">2012-07-09T06:19:21Z</dcterms:created>
  <dcterms:modified xsi:type="dcterms:W3CDTF">2017-12-06T10:36:46Z</dcterms:modified>
  <cp:category/>
  <cp:version/>
  <cp:contentType/>
  <cp:contentStatus/>
</cp:coreProperties>
</file>