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tabRatio="766"/>
  </bookViews>
  <sheets>
    <sheet name="Krycí list" sheetId="13" r:id="rId1"/>
    <sheet name="HP" sheetId="4" r:id="rId2"/>
    <sheet name="Canon_KM_Brother" sheetId="2" r:id="rId3"/>
    <sheet name="Epson_OKI_Samsung_Xerox" sheetId="3" r:id="rId4"/>
  </sheets>
  <definedNames>
    <definedName name="_xlnm._FilterDatabase" localSheetId="2" hidden="1">Canon_KM_Brother!$A$2:$E$19</definedName>
    <definedName name="_xlnm._FilterDatabase" localSheetId="3" hidden="1">Epson_OKI_Samsung_Xerox!$A$2:$E$14</definedName>
    <definedName name="_xlnm._FilterDatabase" localSheetId="1" hidden="1">HP!$A$2:$E$67</definedName>
  </definedNames>
  <calcPr calcId="145621"/>
</workbook>
</file>

<file path=xl/calcChain.xml><?xml version="1.0" encoding="utf-8"?>
<calcChain xmlns="http://schemas.openxmlformats.org/spreadsheetml/2006/main">
  <c r="E60" i="4" l="1"/>
  <c r="E5" i="4"/>
  <c r="E41" i="3" l="1"/>
  <c r="E40" i="3"/>
  <c r="E28" i="3"/>
  <c r="E27" i="3"/>
  <c r="E15" i="3"/>
  <c r="E4" i="2"/>
  <c r="E39" i="4"/>
  <c r="E38" i="4"/>
  <c r="E37" i="4"/>
  <c r="E36" i="4"/>
  <c r="E17" i="2"/>
  <c r="E16" i="2"/>
  <c r="E15" i="2"/>
  <c r="E3" i="3"/>
  <c r="E4" i="3"/>
  <c r="E5" i="3"/>
  <c r="E6" i="3"/>
  <c r="E39" i="3" l="1"/>
  <c r="E42" i="3"/>
  <c r="E43" i="3"/>
  <c r="E35" i="3"/>
  <c r="E36" i="3"/>
  <c r="E37" i="3"/>
  <c r="E38" i="3"/>
  <c r="E31" i="3"/>
  <c r="E32" i="3"/>
  <c r="E33" i="3"/>
  <c r="E34" i="3"/>
  <c r="E24" i="3"/>
  <c r="E25" i="3"/>
  <c r="E26" i="3"/>
  <c r="E29" i="3"/>
  <c r="E30" i="3"/>
  <c r="E16" i="3"/>
  <c r="E17" i="3"/>
  <c r="E18" i="3"/>
  <c r="E19" i="3"/>
  <c r="E20" i="3"/>
  <c r="E21" i="3"/>
  <c r="E22" i="3"/>
  <c r="E23" i="3"/>
  <c r="E40" i="2"/>
  <c r="E39" i="2"/>
  <c r="E38" i="2"/>
  <c r="E37" i="2"/>
  <c r="E36" i="2"/>
  <c r="E35" i="2"/>
  <c r="E34" i="2"/>
  <c r="E33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0" i="4"/>
  <c r="E29" i="4"/>
  <c r="E28" i="4"/>
  <c r="E27" i="4"/>
  <c r="E21" i="4"/>
  <c r="E3" i="4"/>
  <c r="E4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31" i="4"/>
  <c r="E32" i="4"/>
  <c r="E33" i="4"/>
  <c r="E34" i="4"/>
  <c r="E35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1" i="4"/>
  <c r="E62" i="4"/>
  <c r="E63" i="4"/>
  <c r="E64" i="4"/>
  <c r="E65" i="4"/>
  <c r="E66" i="4"/>
  <c r="E67" i="4"/>
  <c r="E3" i="2"/>
  <c r="E5" i="2"/>
  <c r="E6" i="2"/>
  <c r="E7" i="2"/>
  <c r="E8" i="2"/>
  <c r="E9" i="2"/>
  <c r="E10" i="2"/>
  <c r="E11" i="2"/>
  <c r="E12" i="2"/>
  <c r="E13" i="2"/>
  <c r="E14" i="2"/>
  <c r="E18" i="2"/>
  <c r="E19" i="2"/>
  <c r="E7" i="3"/>
  <c r="E8" i="3"/>
  <c r="E9" i="3"/>
  <c r="E10" i="3"/>
  <c r="E11" i="3"/>
  <c r="E12" i="3"/>
  <c r="E13" i="3"/>
  <c r="E14" i="3"/>
  <c r="E42" i="2" l="1"/>
  <c r="B25" i="13" s="1"/>
  <c r="E45" i="3"/>
  <c r="B26" i="13" s="1"/>
  <c r="E69" i="4"/>
  <c r="B24" i="13" s="1"/>
  <c r="B28" i="13" l="1"/>
  <c r="B30" i="13" s="1"/>
  <c r="B29" i="13" s="1"/>
</calcChain>
</file>

<file path=xl/sharedStrings.xml><?xml version="1.0" encoding="utf-8"?>
<sst xmlns="http://schemas.openxmlformats.org/spreadsheetml/2006/main" count="319" uniqueCount="171">
  <si>
    <t>Brother</t>
  </si>
  <si>
    <t>TN-2110</t>
  </si>
  <si>
    <t>TN-230 BK</t>
  </si>
  <si>
    <t>TN-230 C</t>
  </si>
  <si>
    <t>TN-230 M</t>
  </si>
  <si>
    <t>TN-230 Y</t>
  </si>
  <si>
    <t>TN-3170</t>
  </si>
  <si>
    <t>Typ náplně</t>
  </si>
  <si>
    <t>Cena za 1 ks bez DPH</t>
  </si>
  <si>
    <t>C-EXV 11</t>
  </si>
  <si>
    <t>Canon</t>
  </si>
  <si>
    <t>FX-10</t>
  </si>
  <si>
    <t>C-EXV 34 C</t>
  </si>
  <si>
    <t>C-EXV 34 M</t>
  </si>
  <si>
    <t>C-EXV 34 Y</t>
  </si>
  <si>
    <t>T071140</t>
  </si>
  <si>
    <t>C13S050611 - Y</t>
  </si>
  <si>
    <t>C13S050612 - M</t>
  </si>
  <si>
    <t>C13S050613 - C</t>
  </si>
  <si>
    <t>C13S050614 - Bk</t>
  </si>
  <si>
    <t>C4096A</t>
  </si>
  <si>
    <t>C6656A</t>
  </si>
  <si>
    <t>C7115X</t>
  </si>
  <si>
    <t>C9364E</t>
  </si>
  <si>
    <t>CB435A</t>
  </si>
  <si>
    <t>CB436A</t>
  </si>
  <si>
    <t>CB540A</t>
  </si>
  <si>
    <t>CB541A</t>
  </si>
  <si>
    <t>CB542A</t>
  </si>
  <si>
    <t>CB543A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</si>
  <si>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</si>
  <si>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</si>
  <si>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</si>
  <si>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</si>
  <si>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</si>
  <si>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</si>
  <si>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</si>
  <si>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</si>
  <si>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Q2612A</t>
  </si>
  <si>
    <t>Q2612AD</t>
  </si>
  <si>
    <t>Q2613A</t>
  </si>
  <si>
    <t>Q2613X</t>
  </si>
  <si>
    <t>Q3960A</t>
  </si>
  <si>
    <t>Q3962A</t>
  </si>
  <si>
    <t>Q3964A</t>
  </si>
  <si>
    <t>Q6000A</t>
  </si>
  <si>
    <t>C4092A</t>
  </si>
  <si>
    <t>C6657A</t>
  </si>
  <si>
    <t>CE310A</t>
  </si>
  <si>
    <t>CE311A</t>
  </si>
  <si>
    <t>CE312A</t>
  </si>
  <si>
    <t>CE320A</t>
  </si>
  <si>
    <t>CE321A</t>
  </si>
  <si>
    <t>CE322A</t>
  </si>
  <si>
    <t>CE323A</t>
  </si>
  <si>
    <t>Q3961A</t>
  </si>
  <si>
    <t>Q3973A</t>
  </si>
  <si>
    <t>Konica Minolta</t>
  </si>
  <si>
    <t>TN-216C</t>
  </si>
  <si>
    <t>TN-216K</t>
  </si>
  <si>
    <t>TN-216Y</t>
  </si>
  <si>
    <t>OKI</t>
  </si>
  <si>
    <t>CLT-C4072S</t>
  </si>
  <si>
    <t>CLT-M4072S</t>
  </si>
  <si>
    <t>CLT-Y4072S</t>
  </si>
  <si>
    <t>CLT-K4072S</t>
  </si>
  <si>
    <t>Xerox</t>
  </si>
  <si>
    <t>101R00432</t>
  </si>
  <si>
    <t>106R01277</t>
  </si>
  <si>
    <t>TN-241 Bk</t>
  </si>
  <si>
    <t>TN-241 C</t>
  </si>
  <si>
    <t>TN-241 M</t>
  </si>
  <si>
    <t>TN-241 Y</t>
  </si>
  <si>
    <t>TN-2220</t>
  </si>
  <si>
    <t>CLI-526 C</t>
  </si>
  <si>
    <t>CLI-526 M</t>
  </si>
  <si>
    <t>CLI-526 Y</t>
  </si>
  <si>
    <t>TN-321 K</t>
  </si>
  <si>
    <t>TN-321 C</t>
  </si>
  <si>
    <t>TN-321 M</t>
  </si>
  <si>
    <t>TN-321 Y</t>
  </si>
  <si>
    <t>Předpokládané množství (ks)</t>
  </si>
  <si>
    <t>CN046A (951 XL)</t>
  </si>
  <si>
    <t>CN047A (951 XL)</t>
  </si>
  <si>
    <t>CN048A (951 XL)</t>
  </si>
  <si>
    <t>C4907A (940 XL)</t>
  </si>
  <si>
    <t>CN045A (950 XL)</t>
  </si>
  <si>
    <t>TN-216M</t>
  </si>
  <si>
    <t>T071240</t>
  </si>
  <si>
    <t>T071340</t>
  </si>
  <si>
    <t>T071440</t>
  </si>
  <si>
    <t>Kyocera</t>
  </si>
  <si>
    <t>TK-540 C</t>
  </si>
  <si>
    <t>TK-540 M</t>
  </si>
  <si>
    <t>TK-540 Y</t>
  </si>
  <si>
    <t>TK-540 Bk</t>
  </si>
  <si>
    <t>Celkem v Kč bez DPH za PM</t>
  </si>
  <si>
    <t>C8765E</t>
  </si>
  <si>
    <t>C8766E</t>
  </si>
  <si>
    <t>C8767E</t>
  </si>
  <si>
    <t>TN-322 K</t>
  </si>
  <si>
    <t>Q6002A</t>
  </si>
  <si>
    <t>Q6003A</t>
  </si>
  <si>
    <t>Canon, Konica Minolta, Brother</t>
  </si>
  <si>
    <t>Výrobce</t>
  </si>
  <si>
    <t>HP</t>
  </si>
  <si>
    <t>Epson</t>
  </si>
  <si>
    <t>Samsung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</si>
  <si>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</si>
  <si>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</si>
  <si>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</si>
  <si>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</si>
  <si>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</si>
  <si>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</si>
  <si>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</si>
  <si>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</si>
  <si>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</si>
  <si>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</si>
  <si>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</si>
  <si>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</si>
  <si>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</si>
  <si>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Tiskárna</t>
  </si>
  <si>
    <t xml:space="preserve">Cena celkem v Kč bez DPH za předpokládané množství </t>
  </si>
  <si>
    <t>Nabídková cena celkem (Kč bez DPH)</t>
  </si>
  <si>
    <t>DPH (21%)</t>
  </si>
  <si>
    <t>Nabídková cena celkem (Kč včetně DPH)</t>
  </si>
  <si>
    <t>Epson, OKI, Samsung, Xerox, Kyocera,...</t>
  </si>
  <si>
    <t>Celkem</t>
  </si>
  <si>
    <t>C13S050554</t>
  </si>
  <si>
    <t>C13S050555</t>
  </si>
  <si>
    <t>C13S050556</t>
  </si>
  <si>
    <t>C13S050557</t>
  </si>
  <si>
    <t>CRG-718 C</t>
  </si>
  <si>
    <t>CRG-718 M</t>
  </si>
  <si>
    <t>CRG-718 Y</t>
  </si>
  <si>
    <t>Originální - Hewlett-Packard</t>
  </si>
  <si>
    <t>Originální - Canon, Konica Minolta, Brother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</si>
  <si>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„Cartridge a tonery pro Plzeňský kraj 2017“</t>
    </r>
  </si>
  <si>
    <t>C4908A (940 XL)</t>
  </si>
  <si>
    <t>C4909A (940 XL)</t>
  </si>
  <si>
    <t>C9351E</t>
  </si>
  <si>
    <t>C9352E</t>
  </si>
  <si>
    <t xml:space="preserve">CE313A </t>
  </si>
  <si>
    <t>CF400A</t>
  </si>
  <si>
    <t>CF402A</t>
  </si>
  <si>
    <t>CF403A</t>
  </si>
  <si>
    <t>CE410A</t>
  </si>
  <si>
    <t>CE411A</t>
  </si>
  <si>
    <t>CE412A</t>
  </si>
  <si>
    <t>CE413A</t>
  </si>
  <si>
    <t>Q2624A</t>
  </si>
  <si>
    <t>Q5949A</t>
  </si>
  <si>
    <t xml:space="preserve">Q6001A </t>
  </si>
  <si>
    <t>C-EXV 34 K</t>
  </si>
  <si>
    <t>CLI-526 K</t>
  </si>
  <si>
    <t>CRG-718 K</t>
  </si>
  <si>
    <t>A0V301H</t>
  </si>
  <si>
    <t>A0V306H</t>
  </si>
  <si>
    <t>A0V30HH</t>
  </si>
  <si>
    <t>A0V30CH</t>
  </si>
  <si>
    <t>Originální - EPSON, OKI, Samsung, Xerox, Kyocera</t>
  </si>
  <si>
    <t>ML-D103L</t>
  </si>
  <si>
    <t>106R01413</t>
  </si>
  <si>
    <t>TK-8325Y</t>
  </si>
  <si>
    <t>TK-8325K</t>
  </si>
  <si>
    <t>TK-8325C</t>
  </si>
  <si>
    <t>TK-8325M</t>
  </si>
  <si>
    <t>C4906A (940 XL)</t>
  </si>
  <si>
    <t>CF401A</t>
  </si>
  <si>
    <t>Q3963A</t>
  </si>
  <si>
    <t>106R01379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</si>
</sst>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/>
    <xf numFmtId="0" fontId="0" fillId="4" borderId="7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0" fontId="0" fillId="4" borderId="13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8" fillId="0" borderId="1" xfId="0" applyFont="1" applyBorder="1"/>
    <xf numFmtId="164" fontId="8" fillId="0" borderId="19" xfId="0" applyNumberFormat="1" applyFont="1" applyBorder="1"/>
    <xf numFmtId="0" fontId="10" fillId="0" borderId="1" xfId="0" applyFont="1" applyFill="1" applyBorder="1" applyAlignment="1">
      <alignment horizontal="center"/>
    </xf>
    <xf numFmtId="164" fontId="9" fillId="0" borderId="1" xfId="1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164" fontId="10" fillId="5" borderId="1" xfId="1" applyNumberFormat="1" applyFont="1" applyFill="1" applyBorder="1"/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11" fillId="0" borderId="0" xfId="0" applyFont="1"/>
    <xf numFmtId="44" fontId="9" fillId="5" borderId="1" xfId="1" applyFont="1" applyFill="1" applyBorder="1"/>
    <xf numFmtId="0" fontId="10" fillId="0" borderId="1" xfId="0" applyFont="1" applyFill="1" applyBorder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B10" sqref="B10:B11"/>
    </sheetView>
  </sheetViews>
  <sheetFormatPr defaultRowHeight="15" x14ac:dyDescent="0.25"/>
  <cols>
    <col min="1" max="1" width="42.28515625" customWidth="1"/>
    <col min="2" max="2" width="41.28515625" customWidth="1"/>
    <col min="3" max="3" width="26.28515625" customWidth="1"/>
  </cols>
  <sheetData>
    <row r="1" spans="1:6" x14ac:dyDescent="0.25">
      <c r="A1" s="4" t="s">
        <v>108</v>
      </c>
    </row>
    <row r="2" spans="1:6" ht="15.75" x14ac:dyDescent="0.25">
      <c r="A2" s="4" t="s">
        <v>137</v>
      </c>
      <c r="B2" s="5"/>
    </row>
    <row r="3" spans="1:6" x14ac:dyDescent="0.25">
      <c r="B3" s="6"/>
    </row>
    <row r="4" spans="1:6" x14ac:dyDescent="0.25">
      <c r="A4" s="4"/>
      <c r="B4" s="4"/>
    </row>
    <row r="5" spans="1:6" ht="18.75" x14ac:dyDescent="0.3">
      <c r="A5" s="44" t="s">
        <v>109</v>
      </c>
      <c r="B5" s="44"/>
      <c r="C5" s="7"/>
      <c r="D5" s="7"/>
      <c r="E5" s="7"/>
      <c r="F5" s="7"/>
    </row>
    <row r="6" spans="1:6" ht="18.75" x14ac:dyDescent="0.3">
      <c r="A6" s="44"/>
      <c r="B6" s="44"/>
      <c r="C6" s="8"/>
      <c r="D6" s="8"/>
      <c r="E6" s="8"/>
      <c r="F6" s="8"/>
    </row>
    <row r="7" spans="1:6" ht="15.75" thickBot="1" x14ac:dyDescent="0.3">
      <c r="A7" s="9" t="s">
        <v>110</v>
      </c>
      <c r="B7" s="4"/>
    </row>
    <row r="8" spans="1:6" ht="15" customHeight="1" x14ac:dyDescent="0.25">
      <c r="A8" s="45" t="s">
        <v>111</v>
      </c>
      <c r="B8" s="47"/>
      <c r="C8" s="10"/>
      <c r="D8" s="11"/>
      <c r="E8" s="11"/>
      <c r="F8" s="11"/>
    </row>
    <row r="9" spans="1:6" ht="15" customHeight="1" x14ac:dyDescent="0.25">
      <c r="A9" s="46"/>
      <c r="B9" s="48"/>
      <c r="C9" s="10"/>
      <c r="D9" s="11"/>
      <c r="E9" s="11"/>
      <c r="F9" s="11"/>
    </row>
    <row r="10" spans="1:6" ht="15" customHeight="1" x14ac:dyDescent="0.25">
      <c r="A10" s="49" t="s">
        <v>112</v>
      </c>
      <c r="B10" s="50"/>
      <c r="C10" s="10"/>
      <c r="D10" s="11"/>
      <c r="E10" s="11"/>
      <c r="F10" s="11"/>
    </row>
    <row r="11" spans="1:6" ht="15" customHeight="1" x14ac:dyDescent="0.25">
      <c r="A11" s="46"/>
      <c r="B11" s="48"/>
      <c r="C11" s="10"/>
      <c r="D11" s="11"/>
      <c r="E11" s="11"/>
      <c r="F11" s="11"/>
    </row>
    <row r="12" spans="1:6" x14ac:dyDescent="0.25">
      <c r="A12" s="12" t="s">
        <v>113</v>
      </c>
      <c r="B12" s="13"/>
      <c r="C12" s="14"/>
      <c r="D12" s="14"/>
      <c r="E12" s="14"/>
      <c r="F12" s="14"/>
    </row>
    <row r="13" spans="1:6" x14ac:dyDescent="0.25">
      <c r="A13" s="12" t="s">
        <v>114</v>
      </c>
      <c r="B13" s="13"/>
      <c r="C13" s="14"/>
      <c r="D13" s="14"/>
      <c r="E13" s="14"/>
      <c r="F13" s="14"/>
    </row>
    <row r="14" spans="1:6" x14ac:dyDescent="0.25">
      <c r="A14" s="12" t="s">
        <v>115</v>
      </c>
      <c r="B14" s="13"/>
      <c r="C14" s="14"/>
      <c r="D14" s="14"/>
      <c r="E14" s="14"/>
      <c r="F14" s="14"/>
    </row>
    <row r="15" spans="1:6" x14ac:dyDescent="0.25">
      <c r="A15" s="12" t="s">
        <v>116</v>
      </c>
      <c r="B15" s="13"/>
      <c r="C15" s="14"/>
      <c r="D15" s="14"/>
      <c r="E15" s="14"/>
      <c r="F15" s="14"/>
    </row>
    <row r="16" spans="1:6" x14ac:dyDescent="0.25">
      <c r="A16" s="12" t="s">
        <v>117</v>
      </c>
      <c r="B16" s="13"/>
      <c r="C16" s="14"/>
      <c r="D16" s="14"/>
      <c r="E16" s="14"/>
      <c r="F16" s="14"/>
    </row>
    <row r="17" spans="1:6" ht="38.25" customHeight="1" thickBot="1" x14ac:dyDescent="0.3">
      <c r="A17" s="15" t="s">
        <v>118</v>
      </c>
      <c r="B17" s="16"/>
      <c r="C17" s="14"/>
      <c r="D17" s="14"/>
      <c r="E17" s="14"/>
      <c r="F17" s="14"/>
    </row>
    <row r="18" spans="1:6" x14ac:dyDescent="0.25">
      <c r="A18" s="4"/>
      <c r="B18" s="4"/>
    </row>
    <row r="19" spans="1:6" x14ac:dyDescent="0.25">
      <c r="A19" s="4"/>
      <c r="B19" s="4"/>
    </row>
    <row r="20" spans="1:6" x14ac:dyDescent="0.25">
      <c r="A20" s="4"/>
      <c r="B20" s="4"/>
    </row>
    <row r="21" spans="1:6" x14ac:dyDescent="0.25">
      <c r="A21" s="17" t="s">
        <v>119</v>
      </c>
      <c r="B21" s="4"/>
    </row>
    <row r="22" spans="1:6" ht="15.75" thickBot="1" x14ac:dyDescent="0.3">
      <c r="A22" s="17" t="s">
        <v>120</v>
      </c>
      <c r="B22" s="4"/>
    </row>
    <row r="23" spans="1:6" ht="30.75" thickBot="1" x14ac:dyDescent="0.3">
      <c r="A23" s="18" t="s">
        <v>121</v>
      </c>
      <c r="B23" s="19" t="s">
        <v>122</v>
      </c>
    </row>
    <row r="24" spans="1:6" x14ac:dyDescent="0.25">
      <c r="A24" s="20" t="s">
        <v>105</v>
      </c>
      <c r="B24" s="21">
        <f>HP!E69</f>
        <v>0</v>
      </c>
    </row>
    <row r="25" spans="1:6" x14ac:dyDescent="0.25">
      <c r="A25" s="22" t="s">
        <v>103</v>
      </c>
      <c r="B25" s="21">
        <f>Canon_KM_Brother!E42</f>
        <v>0</v>
      </c>
    </row>
    <row r="26" spans="1:6" x14ac:dyDescent="0.25">
      <c r="A26" s="22" t="s">
        <v>126</v>
      </c>
      <c r="B26" s="21">
        <f>Epson_OKI_Samsung_Xerox!E45</f>
        <v>0</v>
      </c>
    </row>
    <row r="27" spans="1:6" ht="15.75" thickBot="1" x14ac:dyDescent="0.3">
      <c r="A27" s="4"/>
      <c r="B27" s="4"/>
    </row>
    <row r="28" spans="1:6" x14ac:dyDescent="0.25">
      <c r="A28" s="24" t="s">
        <v>123</v>
      </c>
      <c r="B28" s="25">
        <f>SUM(B24:B26)</f>
        <v>0</v>
      </c>
    </row>
    <row r="29" spans="1:6" x14ac:dyDescent="0.25">
      <c r="A29" s="22" t="s">
        <v>124</v>
      </c>
      <c r="B29" s="26">
        <f>B30-B28</f>
        <v>0</v>
      </c>
    </row>
    <row r="30" spans="1:6" ht="15.75" thickBot="1" x14ac:dyDescent="0.3">
      <c r="A30" s="23" t="s">
        <v>125</v>
      </c>
      <c r="B30" s="27">
        <f>B28*1.21</f>
        <v>0</v>
      </c>
    </row>
    <row r="31" spans="1:6" x14ac:dyDescent="0.25">
      <c r="A31" s="4"/>
      <c r="B31" s="4"/>
    </row>
  </sheetData>
  <protectedRanges>
    <protectedRange sqref="B8:B17" name="Oblast1"/>
  </protectedRanges>
  <mergeCells count="6">
    <mergeCell ref="A5:B5"/>
    <mergeCell ref="A8:A9"/>
    <mergeCell ref="B8:B9"/>
    <mergeCell ref="A10:A11"/>
    <mergeCell ref="B10:B11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4" zoomScaleNormal="100" workbookViewId="0">
      <selection activeCell="B8" sqref="B8"/>
    </sheetView>
  </sheetViews>
  <sheetFormatPr defaultRowHeight="15" x14ac:dyDescent="0.2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  <col min="7" max="7" width="11.85546875" bestFit="1" customWidth="1"/>
  </cols>
  <sheetData>
    <row r="1" spans="1:5" ht="18.75" x14ac:dyDescent="0.3">
      <c r="A1" s="51" t="s">
        <v>135</v>
      </c>
      <c r="B1" s="51"/>
      <c r="C1" s="51"/>
      <c r="D1" s="51"/>
      <c r="E1" s="51"/>
    </row>
    <row r="2" spans="1:5" ht="30" x14ac:dyDescent="0.25">
      <c r="A2" s="1" t="s">
        <v>104</v>
      </c>
      <c r="B2" s="2" t="s">
        <v>7</v>
      </c>
      <c r="C2" s="3" t="s">
        <v>8</v>
      </c>
      <c r="D2" s="3" t="s">
        <v>81</v>
      </c>
      <c r="E2" s="3" t="s">
        <v>96</v>
      </c>
    </row>
    <row r="3" spans="1:5" x14ac:dyDescent="0.25">
      <c r="A3" s="30" t="s">
        <v>105</v>
      </c>
      <c r="B3" s="32" t="s">
        <v>46</v>
      </c>
      <c r="C3" s="36"/>
      <c r="D3" s="35">
        <v>2</v>
      </c>
      <c r="E3" s="31">
        <f t="shared" ref="E3:E34" si="0">C3*D3</f>
        <v>0</v>
      </c>
    </row>
    <row r="4" spans="1:5" x14ac:dyDescent="0.25">
      <c r="A4" s="30" t="s">
        <v>105</v>
      </c>
      <c r="B4" s="32" t="s">
        <v>20</v>
      </c>
      <c r="C4" s="36"/>
      <c r="D4" s="35">
        <v>3</v>
      </c>
      <c r="E4" s="31">
        <f t="shared" si="0"/>
        <v>0</v>
      </c>
    </row>
    <row r="5" spans="1:5" x14ac:dyDescent="0.25">
      <c r="A5" s="30" t="s">
        <v>105</v>
      </c>
      <c r="B5" s="32" t="s">
        <v>167</v>
      </c>
      <c r="C5" s="36"/>
      <c r="D5" s="35">
        <v>2</v>
      </c>
      <c r="E5" s="31">
        <f t="shared" si="0"/>
        <v>0</v>
      </c>
    </row>
    <row r="6" spans="1:5" x14ac:dyDescent="0.25">
      <c r="A6" s="30" t="s">
        <v>105</v>
      </c>
      <c r="B6" s="32" t="s">
        <v>85</v>
      </c>
      <c r="C6" s="36"/>
      <c r="D6" s="35">
        <v>2</v>
      </c>
      <c r="E6" s="31">
        <f t="shared" si="0"/>
        <v>0</v>
      </c>
    </row>
    <row r="7" spans="1:5" x14ac:dyDescent="0.25">
      <c r="A7" s="30" t="s">
        <v>105</v>
      </c>
      <c r="B7" s="32" t="s">
        <v>138</v>
      </c>
      <c r="C7" s="36"/>
      <c r="D7" s="35">
        <v>5</v>
      </c>
      <c r="E7" s="31">
        <f t="shared" si="0"/>
        <v>0</v>
      </c>
    </row>
    <row r="8" spans="1:5" x14ac:dyDescent="0.25">
      <c r="A8" s="30" t="s">
        <v>105</v>
      </c>
      <c r="B8" s="32" t="s">
        <v>139</v>
      </c>
      <c r="C8" s="36"/>
      <c r="D8" s="35">
        <v>5</v>
      </c>
      <c r="E8" s="31">
        <f t="shared" si="0"/>
        <v>0</v>
      </c>
    </row>
    <row r="9" spans="1:5" x14ac:dyDescent="0.25">
      <c r="A9" s="30" t="s">
        <v>105</v>
      </c>
      <c r="B9" s="32" t="s">
        <v>21</v>
      </c>
      <c r="C9" s="36"/>
      <c r="D9" s="35">
        <v>14</v>
      </c>
      <c r="E9" s="31">
        <f t="shared" si="0"/>
        <v>0</v>
      </c>
    </row>
    <row r="10" spans="1:5" x14ac:dyDescent="0.25">
      <c r="A10" s="30" t="s">
        <v>105</v>
      </c>
      <c r="B10" s="32" t="s">
        <v>47</v>
      </c>
      <c r="C10" s="36"/>
      <c r="D10" s="35">
        <v>7</v>
      </c>
      <c r="E10" s="31">
        <f t="shared" si="0"/>
        <v>0</v>
      </c>
    </row>
    <row r="11" spans="1:5" x14ac:dyDescent="0.25">
      <c r="A11" s="30" t="s">
        <v>105</v>
      </c>
      <c r="B11" s="32" t="s">
        <v>22</v>
      </c>
      <c r="C11" s="36"/>
      <c r="D11" s="35">
        <v>5</v>
      </c>
      <c r="E11" s="31">
        <f t="shared" si="0"/>
        <v>0</v>
      </c>
    </row>
    <row r="12" spans="1:5" x14ac:dyDescent="0.25">
      <c r="A12" s="30" t="s">
        <v>105</v>
      </c>
      <c r="B12" s="32" t="s">
        <v>97</v>
      </c>
      <c r="C12" s="36"/>
      <c r="D12" s="35">
        <v>4</v>
      </c>
      <c r="E12" s="31">
        <f t="shared" si="0"/>
        <v>0</v>
      </c>
    </row>
    <row r="13" spans="1:5" x14ac:dyDescent="0.25">
      <c r="A13" s="30" t="s">
        <v>105</v>
      </c>
      <c r="B13" s="32" t="s">
        <v>98</v>
      </c>
      <c r="C13" s="36"/>
      <c r="D13" s="35">
        <v>4</v>
      </c>
      <c r="E13" s="31">
        <f t="shared" si="0"/>
        <v>0</v>
      </c>
    </row>
    <row r="14" spans="1:5" x14ac:dyDescent="0.25">
      <c r="A14" s="30" t="s">
        <v>105</v>
      </c>
      <c r="B14" s="32" t="s">
        <v>99</v>
      </c>
      <c r="C14" s="36"/>
      <c r="D14" s="35">
        <v>1</v>
      </c>
      <c r="E14" s="31">
        <f t="shared" si="0"/>
        <v>0</v>
      </c>
    </row>
    <row r="15" spans="1:5" x14ac:dyDescent="0.25">
      <c r="A15" s="30" t="s">
        <v>105</v>
      </c>
      <c r="B15" s="32" t="s">
        <v>140</v>
      </c>
      <c r="C15" s="36"/>
      <c r="D15" s="35">
        <v>14</v>
      </c>
      <c r="E15" s="31">
        <f t="shared" si="0"/>
        <v>0</v>
      </c>
    </row>
    <row r="16" spans="1:5" x14ac:dyDescent="0.25">
      <c r="A16" s="30" t="s">
        <v>105</v>
      </c>
      <c r="B16" s="32" t="s">
        <v>141</v>
      </c>
      <c r="C16" s="36"/>
      <c r="D16" s="35">
        <v>2</v>
      </c>
      <c r="E16" s="31">
        <f t="shared" si="0"/>
        <v>0</v>
      </c>
    </row>
    <row r="17" spans="1:5" x14ac:dyDescent="0.25">
      <c r="A17" s="30" t="s">
        <v>105</v>
      </c>
      <c r="B17" s="32" t="s">
        <v>23</v>
      </c>
      <c r="C17" s="36"/>
      <c r="D17" s="35">
        <v>560</v>
      </c>
      <c r="E17" s="31">
        <f t="shared" si="0"/>
        <v>0</v>
      </c>
    </row>
    <row r="18" spans="1:5" x14ac:dyDescent="0.25">
      <c r="A18" s="30" t="s">
        <v>105</v>
      </c>
      <c r="B18" s="33" t="s">
        <v>24</v>
      </c>
      <c r="C18" s="36"/>
      <c r="D18" s="35">
        <v>50</v>
      </c>
      <c r="E18" s="31">
        <f t="shared" si="0"/>
        <v>0</v>
      </c>
    </row>
    <row r="19" spans="1:5" x14ac:dyDescent="0.25">
      <c r="A19" s="30" t="s">
        <v>105</v>
      </c>
      <c r="B19" s="33" t="s">
        <v>25</v>
      </c>
      <c r="C19" s="36"/>
      <c r="D19" s="35">
        <v>25</v>
      </c>
      <c r="E19" s="31">
        <f t="shared" si="0"/>
        <v>0</v>
      </c>
    </row>
    <row r="20" spans="1:5" x14ac:dyDescent="0.25">
      <c r="A20" s="30" t="s">
        <v>105</v>
      </c>
      <c r="B20" s="33" t="s">
        <v>26</v>
      </c>
      <c r="C20" s="36"/>
      <c r="D20" s="35">
        <v>15</v>
      </c>
      <c r="E20" s="31">
        <f t="shared" si="0"/>
        <v>0</v>
      </c>
    </row>
    <row r="21" spans="1:5" x14ac:dyDescent="0.25">
      <c r="A21" s="30" t="s">
        <v>105</v>
      </c>
      <c r="B21" s="33" t="s">
        <v>27</v>
      </c>
      <c r="C21" s="36"/>
      <c r="D21" s="35">
        <v>7</v>
      </c>
      <c r="E21" s="31">
        <f t="shared" si="0"/>
        <v>0</v>
      </c>
    </row>
    <row r="22" spans="1:5" x14ac:dyDescent="0.25">
      <c r="A22" s="30" t="s">
        <v>105</v>
      </c>
      <c r="B22" s="33" t="s">
        <v>28</v>
      </c>
      <c r="C22" s="36"/>
      <c r="D22" s="35">
        <v>7</v>
      </c>
      <c r="E22" s="31">
        <f t="shared" si="0"/>
        <v>0</v>
      </c>
    </row>
    <row r="23" spans="1:5" x14ac:dyDescent="0.25">
      <c r="A23" s="30" t="s">
        <v>105</v>
      </c>
      <c r="B23" s="33" t="s">
        <v>29</v>
      </c>
      <c r="C23" s="36"/>
      <c r="D23" s="35">
        <v>7</v>
      </c>
      <c r="E23" s="31">
        <f t="shared" si="0"/>
        <v>0</v>
      </c>
    </row>
    <row r="24" spans="1:5" x14ac:dyDescent="0.25">
      <c r="A24" s="30" t="s">
        <v>105</v>
      </c>
      <c r="B24" s="33" t="s">
        <v>30</v>
      </c>
      <c r="C24" s="36"/>
      <c r="D24" s="35">
        <v>15</v>
      </c>
      <c r="E24" s="31">
        <f t="shared" si="0"/>
        <v>0</v>
      </c>
    </row>
    <row r="25" spans="1:5" x14ac:dyDescent="0.25">
      <c r="A25" s="30" t="s">
        <v>105</v>
      </c>
      <c r="B25" s="32" t="s">
        <v>31</v>
      </c>
      <c r="C25" s="36"/>
      <c r="D25" s="35">
        <v>8</v>
      </c>
      <c r="E25" s="31">
        <f t="shared" si="0"/>
        <v>0</v>
      </c>
    </row>
    <row r="26" spans="1:5" x14ac:dyDescent="0.25">
      <c r="A26" s="30" t="s">
        <v>105</v>
      </c>
      <c r="B26" s="32" t="s">
        <v>32</v>
      </c>
      <c r="C26" s="36"/>
      <c r="D26" s="35">
        <v>4</v>
      </c>
      <c r="E26" s="31">
        <f t="shared" si="0"/>
        <v>0</v>
      </c>
    </row>
    <row r="27" spans="1:5" x14ac:dyDescent="0.25">
      <c r="A27" s="30" t="s">
        <v>105</v>
      </c>
      <c r="B27" s="32" t="s">
        <v>33</v>
      </c>
      <c r="C27" s="36"/>
      <c r="D27" s="35">
        <v>10</v>
      </c>
      <c r="E27" s="31">
        <f t="shared" si="0"/>
        <v>0</v>
      </c>
    </row>
    <row r="28" spans="1:5" x14ac:dyDescent="0.25">
      <c r="A28" s="30" t="s">
        <v>105</v>
      </c>
      <c r="B28" s="32" t="s">
        <v>34</v>
      </c>
      <c r="C28" s="36"/>
      <c r="D28" s="35">
        <v>110</v>
      </c>
      <c r="E28" s="31">
        <f t="shared" si="0"/>
        <v>0</v>
      </c>
    </row>
    <row r="29" spans="1:5" x14ac:dyDescent="0.25">
      <c r="A29" s="30" t="s">
        <v>105</v>
      </c>
      <c r="B29" s="32" t="s">
        <v>35</v>
      </c>
      <c r="C29" s="36"/>
      <c r="D29" s="35">
        <v>220</v>
      </c>
      <c r="E29" s="31">
        <f t="shared" si="0"/>
        <v>0</v>
      </c>
    </row>
    <row r="30" spans="1:5" x14ac:dyDescent="0.25">
      <c r="A30" s="30" t="s">
        <v>105</v>
      </c>
      <c r="B30" s="33" t="s">
        <v>48</v>
      </c>
      <c r="C30" s="36"/>
      <c r="D30" s="35">
        <v>25</v>
      </c>
      <c r="E30" s="31">
        <f t="shared" si="0"/>
        <v>0</v>
      </c>
    </row>
    <row r="31" spans="1:5" x14ac:dyDescent="0.25">
      <c r="A31" s="30" t="s">
        <v>105</v>
      </c>
      <c r="B31" s="32" t="s">
        <v>49</v>
      </c>
      <c r="C31" s="36"/>
      <c r="D31" s="35">
        <v>10</v>
      </c>
      <c r="E31" s="31">
        <f t="shared" si="0"/>
        <v>0</v>
      </c>
    </row>
    <row r="32" spans="1:5" x14ac:dyDescent="0.25">
      <c r="A32" s="30" t="s">
        <v>105</v>
      </c>
      <c r="B32" s="32" t="s">
        <v>50</v>
      </c>
      <c r="C32" s="36"/>
      <c r="D32" s="35">
        <v>14</v>
      </c>
      <c r="E32" s="31">
        <f t="shared" si="0"/>
        <v>0</v>
      </c>
    </row>
    <row r="33" spans="1:5" x14ac:dyDescent="0.25">
      <c r="A33" s="30" t="s">
        <v>105</v>
      </c>
      <c r="B33" s="32" t="s">
        <v>142</v>
      </c>
      <c r="C33" s="36"/>
      <c r="D33" s="35">
        <v>12</v>
      </c>
      <c r="E33" s="31">
        <f t="shared" si="0"/>
        <v>0</v>
      </c>
    </row>
    <row r="34" spans="1:5" x14ac:dyDescent="0.25">
      <c r="A34" s="30" t="s">
        <v>105</v>
      </c>
      <c r="B34" s="32" t="s">
        <v>51</v>
      </c>
      <c r="C34" s="36"/>
      <c r="D34" s="35">
        <v>4</v>
      </c>
      <c r="E34" s="31">
        <f t="shared" si="0"/>
        <v>0</v>
      </c>
    </row>
    <row r="35" spans="1:5" x14ac:dyDescent="0.25">
      <c r="A35" s="30" t="s">
        <v>105</v>
      </c>
      <c r="B35" s="32" t="s">
        <v>52</v>
      </c>
      <c r="C35" s="36"/>
      <c r="D35" s="35">
        <v>3</v>
      </c>
      <c r="E35" s="31">
        <f t="shared" ref="E35:E67" si="1">C35*D35</f>
        <v>0</v>
      </c>
    </row>
    <row r="36" spans="1:5" x14ac:dyDescent="0.25">
      <c r="A36" s="30" t="s">
        <v>105</v>
      </c>
      <c r="B36" s="32" t="s">
        <v>53</v>
      </c>
      <c r="C36" s="36"/>
      <c r="D36" s="35">
        <v>3</v>
      </c>
      <c r="E36" s="31">
        <f t="shared" si="1"/>
        <v>0</v>
      </c>
    </row>
    <row r="37" spans="1:5" x14ac:dyDescent="0.25">
      <c r="A37" s="30" t="s">
        <v>105</v>
      </c>
      <c r="B37" s="32" t="s">
        <v>54</v>
      </c>
      <c r="C37" s="36"/>
      <c r="D37" s="35">
        <v>3</v>
      </c>
      <c r="E37" s="31">
        <f t="shared" si="1"/>
        <v>0</v>
      </c>
    </row>
    <row r="38" spans="1:5" x14ac:dyDescent="0.25">
      <c r="A38" s="30" t="s">
        <v>105</v>
      </c>
      <c r="B38" s="32" t="s">
        <v>36</v>
      </c>
      <c r="C38" s="36"/>
      <c r="D38" s="35">
        <v>30</v>
      </c>
      <c r="E38" s="31">
        <f t="shared" si="1"/>
        <v>0</v>
      </c>
    </row>
    <row r="39" spans="1:5" x14ac:dyDescent="0.25">
      <c r="A39" s="30" t="s">
        <v>105</v>
      </c>
      <c r="B39" s="32" t="s">
        <v>37</v>
      </c>
      <c r="C39" s="36"/>
      <c r="D39" s="35">
        <v>8</v>
      </c>
      <c r="E39" s="31">
        <f t="shared" si="1"/>
        <v>0</v>
      </c>
    </row>
    <row r="40" spans="1:5" x14ac:dyDescent="0.25">
      <c r="A40" s="30" t="s">
        <v>105</v>
      </c>
      <c r="B40" s="34" t="s">
        <v>143</v>
      </c>
      <c r="C40" s="36"/>
      <c r="D40" s="35">
        <v>1</v>
      </c>
      <c r="E40" s="31">
        <f t="shared" si="1"/>
        <v>0</v>
      </c>
    </row>
    <row r="41" spans="1:5" x14ac:dyDescent="0.25">
      <c r="A41" s="30" t="s">
        <v>105</v>
      </c>
      <c r="B41" s="34" t="s">
        <v>168</v>
      </c>
      <c r="C41" s="36"/>
      <c r="D41" s="35">
        <v>1</v>
      </c>
      <c r="E41" s="31">
        <f t="shared" si="1"/>
        <v>0</v>
      </c>
    </row>
    <row r="42" spans="1:5" x14ac:dyDescent="0.25">
      <c r="A42" s="30" t="s">
        <v>105</v>
      </c>
      <c r="B42" s="34" t="s">
        <v>144</v>
      </c>
      <c r="C42" s="36"/>
      <c r="D42" s="35">
        <v>1</v>
      </c>
      <c r="E42" s="31">
        <f t="shared" si="1"/>
        <v>0</v>
      </c>
    </row>
    <row r="43" spans="1:5" x14ac:dyDescent="0.25">
      <c r="A43" s="30" t="s">
        <v>105</v>
      </c>
      <c r="B43" s="32" t="s">
        <v>145</v>
      </c>
      <c r="C43" s="36"/>
      <c r="D43" s="35">
        <v>1</v>
      </c>
      <c r="E43" s="31">
        <f t="shared" si="1"/>
        <v>0</v>
      </c>
    </row>
    <row r="44" spans="1:5" x14ac:dyDescent="0.25">
      <c r="A44" s="30" t="s">
        <v>105</v>
      </c>
      <c r="B44" s="32" t="s">
        <v>146</v>
      </c>
      <c r="C44" s="36"/>
      <c r="D44" s="35">
        <v>1</v>
      </c>
      <c r="E44" s="31">
        <f t="shared" si="1"/>
        <v>0</v>
      </c>
    </row>
    <row r="45" spans="1:5" x14ac:dyDescent="0.25">
      <c r="A45" s="30" t="s">
        <v>105</v>
      </c>
      <c r="B45" s="32" t="s">
        <v>147</v>
      </c>
      <c r="C45" s="36"/>
      <c r="D45" s="35">
        <v>2</v>
      </c>
      <c r="E45" s="31">
        <f t="shared" si="1"/>
        <v>0</v>
      </c>
    </row>
    <row r="46" spans="1:5" x14ac:dyDescent="0.25">
      <c r="A46" s="30" t="s">
        <v>105</v>
      </c>
      <c r="B46" s="32" t="s">
        <v>148</v>
      </c>
      <c r="C46" s="36"/>
      <c r="D46" s="35">
        <v>2</v>
      </c>
      <c r="E46" s="31">
        <f t="shared" si="1"/>
        <v>0</v>
      </c>
    </row>
    <row r="47" spans="1:5" x14ac:dyDescent="0.25">
      <c r="A47" s="30" t="s">
        <v>105</v>
      </c>
      <c r="B47" s="32" t="s">
        <v>149</v>
      </c>
      <c r="C47" s="36"/>
      <c r="D47" s="35">
        <v>2</v>
      </c>
      <c r="E47" s="31">
        <f t="shared" si="1"/>
        <v>0</v>
      </c>
    </row>
    <row r="48" spans="1:5" x14ac:dyDescent="0.25">
      <c r="A48" s="30" t="s">
        <v>105</v>
      </c>
      <c r="B48" s="32" t="s">
        <v>86</v>
      </c>
      <c r="C48" s="36"/>
      <c r="D48" s="35">
        <v>8</v>
      </c>
      <c r="E48" s="31">
        <f t="shared" si="1"/>
        <v>0</v>
      </c>
    </row>
    <row r="49" spans="1:5" x14ac:dyDescent="0.25">
      <c r="A49" s="30" t="s">
        <v>105</v>
      </c>
      <c r="B49" s="32" t="s">
        <v>82</v>
      </c>
      <c r="C49" s="36"/>
      <c r="D49" s="35">
        <v>7</v>
      </c>
      <c r="E49" s="31">
        <f t="shared" si="1"/>
        <v>0</v>
      </c>
    </row>
    <row r="50" spans="1:5" x14ac:dyDescent="0.25">
      <c r="A50" s="30" t="s">
        <v>105</v>
      </c>
      <c r="B50" s="32" t="s">
        <v>83</v>
      </c>
      <c r="C50" s="36"/>
      <c r="D50" s="35">
        <v>8</v>
      </c>
      <c r="E50" s="31">
        <f t="shared" si="1"/>
        <v>0</v>
      </c>
    </row>
    <row r="51" spans="1:5" x14ac:dyDescent="0.25">
      <c r="A51" s="30" t="s">
        <v>105</v>
      </c>
      <c r="B51" s="32" t="s">
        <v>84</v>
      </c>
      <c r="C51" s="36"/>
      <c r="D51" s="35">
        <v>8</v>
      </c>
      <c r="E51" s="31">
        <f t="shared" si="1"/>
        <v>0</v>
      </c>
    </row>
    <row r="52" spans="1:5" x14ac:dyDescent="0.25">
      <c r="A52" s="30" t="s">
        <v>105</v>
      </c>
      <c r="B52" s="32" t="s">
        <v>38</v>
      </c>
      <c r="C52" s="36"/>
      <c r="D52" s="35">
        <v>205</v>
      </c>
      <c r="E52" s="31">
        <f t="shared" si="1"/>
        <v>0</v>
      </c>
    </row>
    <row r="53" spans="1:5" x14ac:dyDescent="0.25">
      <c r="A53" s="30" t="s">
        <v>105</v>
      </c>
      <c r="B53" s="32" t="s">
        <v>39</v>
      </c>
      <c r="C53" s="36"/>
      <c r="D53" s="35">
        <v>8</v>
      </c>
      <c r="E53" s="31">
        <f t="shared" si="1"/>
        <v>0</v>
      </c>
    </row>
    <row r="54" spans="1:5" x14ac:dyDescent="0.25">
      <c r="A54" s="30" t="s">
        <v>105</v>
      </c>
      <c r="B54" s="32" t="s">
        <v>40</v>
      </c>
      <c r="C54" s="36"/>
      <c r="D54" s="35">
        <v>3</v>
      </c>
      <c r="E54" s="31">
        <f t="shared" si="1"/>
        <v>0</v>
      </c>
    </row>
    <row r="55" spans="1:5" x14ac:dyDescent="0.25">
      <c r="A55" s="30" t="s">
        <v>105</v>
      </c>
      <c r="B55" s="32" t="s">
        <v>41</v>
      </c>
      <c r="C55" s="36"/>
      <c r="D55" s="35">
        <v>7</v>
      </c>
      <c r="E55" s="31">
        <f t="shared" si="1"/>
        <v>0</v>
      </c>
    </row>
    <row r="56" spans="1:5" x14ac:dyDescent="0.25">
      <c r="A56" s="30" t="s">
        <v>105</v>
      </c>
      <c r="B56" s="35" t="s">
        <v>150</v>
      </c>
      <c r="C56" s="36"/>
      <c r="D56" s="35">
        <v>2</v>
      </c>
      <c r="E56" s="31">
        <f t="shared" si="1"/>
        <v>0</v>
      </c>
    </row>
    <row r="57" spans="1:5" x14ac:dyDescent="0.25">
      <c r="A57" s="30" t="s">
        <v>105</v>
      </c>
      <c r="B57" s="32" t="s">
        <v>42</v>
      </c>
      <c r="C57" s="36"/>
      <c r="D57" s="35">
        <v>3</v>
      </c>
      <c r="E57" s="31">
        <f t="shared" si="1"/>
        <v>0</v>
      </c>
    </row>
    <row r="58" spans="1:5" x14ac:dyDescent="0.25">
      <c r="A58" s="30" t="s">
        <v>105</v>
      </c>
      <c r="B58" s="32" t="s">
        <v>55</v>
      </c>
      <c r="C58" s="36"/>
      <c r="D58" s="35">
        <v>1</v>
      </c>
      <c r="E58" s="31">
        <f t="shared" si="1"/>
        <v>0</v>
      </c>
    </row>
    <row r="59" spans="1:5" x14ac:dyDescent="0.25">
      <c r="A59" s="30" t="s">
        <v>105</v>
      </c>
      <c r="B59" s="32" t="s">
        <v>43</v>
      </c>
      <c r="C59" s="36"/>
      <c r="D59" s="35">
        <v>2</v>
      </c>
      <c r="E59" s="31">
        <f t="shared" si="1"/>
        <v>0</v>
      </c>
    </row>
    <row r="60" spans="1:5" x14ac:dyDescent="0.25">
      <c r="A60" s="30" t="s">
        <v>105</v>
      </c>
      <c r="B60" s="32" t="s">
        <v>169</v>
      </c>
      <c r="C60" s="36"/>
      <c r="D60" s="35">
        <v>2</v>
      </c>
      <c r="E60" s="31">
        <f t="shared" si="1"/>
        <v>0</v>
      </c>
    </row>
    <row r="61" spans="1:5" x14ac:dyDescent="0.25">
      <c r="A61" s="30" t="s">
        <v>105</v>
      </c>
      <c r="B61" s="32" t="s">
        <v>44</v>
      </c>
      <c r="C61" s="36"/>
      <c r="D61" s="35">
        <v>2</v>
      </c>
      <c r="E61" s="31">
        <f t="shared" si="1"/>
        <v>0</v>
      </c>
    </row>
    <row r="62" spans="1:5" x14ac:dyDescent="0.25">
      <c r="A62" s="30" t="s">
        <v>105</v>
      </c>
      <c r="B62" s="32" t="s">
        <v>56</v>
      </c>
      <c r="C62" s="36"/>
      <c r="D62" s="35">
        <v>2</v>
      </c>
      <c r="E62" s="31">
        <f t="shared" si="1"/>
        <v>0</v>
      </c>
    </row>
    <row r="63" spans="1:5" x14ac:dyDescent="0.25">
      <c r="A63" s="30" t="s">
        <v>105</v>
      </c>
      <c r="B63" s="32" t="s">
        <v>151</v>
      </c>
      <c r="C63" s="36"/>
      <c r="D63" s="35">
        <v>6</v>
      </c>
      <c r="E63" s="31">
        <f t="shared" si="1"/>
        <v>0</v>
      </c>
    </row>
    <row r="64" spans="1:5" x14ac:dyDescent="0.25">
      <c r="A64" s="30" t="s">
        <v>105</v>
      </c>
      <c r="B64" s="32" t="s">
        <v>45</v>
      </c>
      <c r="C64" s="36"/>
      <c r="D64" s="35">
        <v>6</v>
      </c>
      <c r="E64" s="31">
        <f t="shared" si="1"/>
        <v>0</v>
      </c>
    </row>
    <row r="65" spans="1:5" x14ac:dyDescent="0.25">
      <c r="A65" s="30" t="s">
        <v>105</v>
      </c>
      <c r="B65" s="32" t="s">
        <v>152</v>
      </c>
      <c r="C65" s="36"/>
      <c r="D65" s="35">
        <v>3</v>
      </c>
      <c r="E65" s="31">
        <f t="shared" si="1"/>
        <v>0</v>
      </c>
    </row>
    <row r="66" spans="1:5" x14ac:dyDescent="0.25">
      <c r="A66" s="30" t="s">
        <v>105</v>
      </c>
      <c r="B66" s="32" t="s">
        <v>101</v>
      </c>
      <c r="C66" s="36"/>
      <c r="D66" s="35">
        <v>3</v>
      </c>
      <c r="E66" s="31">
        <f t="shared" si="1"/>
        <v>0</v>
      </c>
    </row>
    <row r="67" spans="1:5" x14ac:dyDescent="0.25">
      <c r="A67" s="30" t="s">
        <v>105</v>
      </c>
      <c r="B67" s="32" t="s">
        <v>102</v>
      </c>
      <c r="C67" s="36"/>
      <c r="D67" s="35">
        <v>3</v>
      </c>
      <c r="E67" s="31">
        <f t="shared" si="1"/>
        <v>0</v>
      </c>
    </row>
    <row r="69" spans="1:5" ht="15.75" thickBot="1" x14ac:dyDescent="0.3">
      <c r="D69" s="28" t="s">
        <v>127</v>
      </c>
      <c r="E69" s="29">
        <f>SUM(E3:E67)</f>
        <v>0</v>
      </c>
    </row>
    <row r="70" spans="1:5" ht="15.75" thickTop="1" x14ac:dyDescent="0.25"/>
  </sheetData>
  <protectedRanges>
    <protectedRange sqref="C3:C67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>
      <selection activeCell="C23" sqref="C23"/>
    </sheetView>
  </sheetViews>
  <sheetFormatPr defaultRowHeight="15" x14ac:dyDescent="0.25"/>
  <cols>
    <col min="1" max="1" width="14.28515625" customWidth="1"/>
    <col min="2" max="2" width="16.7109375" customWidth="1"/>
    <col min="3" max="3" width="19.140625" customWidth="1"/>
    <col min="4" max="4" width="16.7109375" bestFit="1" customWidth="1"/>
    <col min="5" max="5" width="17.42578125" customWidth="1"/>
  </cols>
  <sheetData>
    <row r="1" spans="1:5" ht="18.75" x14ac:dyDescent="0.25">
      <c r="A1" s="52" t="s">
        <v>136</v>
      </c>
      <c r="B1" s="52"/>
      <c r="C1" s="52"/>
      <c r="D1" s="52"/>
      <c r="E1" s="52"/>
    </row>
    <row r="2" spans="1:5" ht="30" x14ac:dyDescent="0.25">
      <c r="A2" s="1" t="s">
        <v>104</v>
      </c>
      <c r="B2" s="2" t="s">
        <v>7</v>
      </c>
      <c r="C2" s="3" t="s">
        <v>8</v>
      </c>
      <c r="D2" s="3" t="s">
        <v>81</v>
      </c>
      <c r="E2" s="3" t="s">
        <v>96</v>
      </c>
    </row>
    <row r="3" spans="1:5" x14ac:dyDescent="0.25">
      <c r="A3" s="37" t="s">
        <v>10</v>
      </c>
      <c r="B3" s="32" t="s">
        <v>9</v>
      </c>
      <c r="C3" s="36"/>
      <c r="D3" s="38">
        <v>6</v>
      </c>
      <c r="E3" s="31">
        <f t="shared" ref="E3:E11" si="0">C3*D3</f>
        <v>0</v>
      </c>
    </row>
    <row r="4" spans="1:5" x14ac:dyDescent="0.25">
      <c r="A4" s="37" t="s">
        <v>10</v>
      </c>
      <c r="B4" s="33" t="s">
        <v>153</v>
      </c>
      <c r="C4" s="36"/>
      <c r="D4" s="38">
        <v>3</v>
      </c>
      <c r="E4" s="31">
        <f t="shared" si="0"/>
        <v>0</v>
      </c>
    </row>
    <row r="5" spans="1:5" x14ac:dyDescent="0.25">
      <c r="A5" s="37" t="s">
        <v>10</v>
      </c>
      <c r="B5" s="39" t="s">
        <v>12</v>
      </c>
      <c r="C5" s="36"/>
      <c r="D5" s="38">
        <v>2</v>
      </c>
      <c r="E5" s="31">
        <f t="shared" si="0"/>
        <v>0</v>
      </c>
    </row>
    <row r="6" spans="1:5" x14ac:dyDescent="0.25">
      <c r="A6" s="37" t="s">
        <v>10</v>
      </c>
      <c r="B6" s="39" t="s">
        <v>13</v>
      </c>
      <c r="C6" s="36"/>
      <c r="D6" s="38">
        <v>2</v>
      </c>
      <c r="E6" s="31">
        <f t="shared" si="0"/>
        <v>0</v>
      </c>
    </row>
    <row r="7" spans="1:5" x14ac:dyDescent="0.25">
      <c r="A7" s="37" t="s">
        <v>10</v>
      </c>
      <c r="B7" s="39" t="s">
        <v>14</v>
      </c>
      <c r="C7" s="36"/>
      <c r="D7" s="38">
        <v>2</v>
      </c>
      <c r="E7" s="31">
        <f t="shared" si="0"/>
        <v>0</v>
      </c>
    </row>
    <row r="8" spans="1:5" x14ac:dyDescent="0.25">
      <c r="A8" s="37" t="s">
        <v>10</v>
      </c>
      <c r="B8" s="33" t="s">
        <v>154</v>
      </c>
      <c r="C8" s="36"/>
      <c r="D8" s="38">
        <v>2</v>
      </c>
      <c r="E8" s="31">
        <f t="shared" si="0"/>
        <v>0</v>
      </c>
    </row>
    <row r="9" spans="1:5" x14ac:dyDescent="0.25">
      <c r="A9" s="37" t="s">
        <v>10</v>
      </c>
      <c r="B9" s="39" t="s">
        <v>74</v>
      </c>
      <c r="C9" s="36"/>
      <c r="D9" s="38">
        <v>2</v>
      </c>
      <c r="E9" s="31">
        <f t="shared" si="0"/>
        <v>0</v>
      </c>
    </row>
    <row r="10" spans="1:5" x14ac:dyDescent="0.25">
      <c r="A10" s="37" t="s">
        <v>10</v>
      </c>
      <c r="B10" s="39" t="s">
        <v>75</v>
      </c>
      <c r="C10" s="36"/>
      <c r="D10" s="38">
        <v>2</v>
      </c>
      <c r="E10" s="31">
        <f t="shared" si="0"/>
        <v>0</v>
      </c>
    </row>
    <row r="11" spans="1:5" x14ac:dyDescent="0.25">
      <c r="A11" s="37" t="s">
        <v>10</v>
      </c>
      <c r="B11" s="39" t="s">
        <v>76</v>
      </c>
      <c r="C11" s="36"/>
      <c r="D11" s="38">
        <v>2</v>
      </c>
      <c r="E11" s="31">
        <f t="shared" si="0"/>
        <v>0</v>
      </c>
    </row>
    <row r="12" spans="1:5" x14ac:dyDescent="0.25">
      <c r="A12" s="37" t="s">
        <v>10</v>
      </c>
      <c r="B12" s="33" t="s">
        <v>155</v>
      </c>
      <c r="C12" s="36"/>
      <c r="D12" s="38">
        <v>4</v>
      </c>
      <c r="E12" s="31">
        <f t="shared" ref="E12:E19" si="1">C12*D12</f>
        <v>0</v>
      </c>
    </row>
    <row r="13" spans="1:5" x14ac:dyDescent="0.25">
      <c r="A13" s="37" t="s">
        <v>10</v>
      </c>
      <c r="B13" s="39" t="s">
        <v>132</v>
      </c>
      <c r="C13" s="36"/>
      <c r="D13" s="38">
        <v>6</v>
      </c>
      <c r="E13" s="31">
        <f t="shared" si="1"/>
        <v>0</v>
      </c>
    </row>
    <row r="14" spans="1:5" x14ac:dyDescent="0.25">
      <c r="A14" s="37" t="s">
        <v>10</v>
      </c>
      <c r="B14" s="35" t="s">
        <v>133</v>
      </c>
      <c r="C14" s="36"/>
      <c r="D14" s="38">
        <v>6</v>
      </c>
      <c r="E14" s="31">
        <f t="shared" si="1"/>
        <v>0</v>
      </c>
    </row>
    <row r="15" spans="1:5" x14ac:dyDescent="0.25">
      <c r="A15" s="37" t="s">
        <v>10</v>
      </c>
      <c r="B15" s="35" t="s">
        <v>134</v>
      </c>
      <c r="C15" s="36"/>
      <c r="D15" s="38">
        <v>6</v>
      </c>
      <c r="E15" s="31">
        <f t="shared" si="1"/>
        <v>0</v>
      </c>
    </row>
    <row r="16" spans="1:5" x14ac:dyDescent="0.25">
      <c r="A16" s="37" t="s">
        <v>10</v>
      </c>
      <c r="B16" s="33" t="s">
        <v>11</v>
      </c>
      <c r="C16" s="36"/>
      <c r="D16" s="38">
        <v>4</v>
      </c>
      <c r="E16" s="31">
        <f t="shared" si="1"/>
        <v>0</v>
      </c>
    </row>
    <row r="17" spans="1:5" x14ac:dyDescent="0.25">
      <c r="A17" s="37" t="s">
        <v>57</v>
      </c>
      <c r="B17" s="32" t="s">
        <v>156</v>
      </c>
      <c r="C17" s="36"/>
      <c r="D17" s="38">
        <v>3</v>
      </c>
      <c r="E17" s="31">
        <f t="shared" si="1"/>
        <v>0</v>
      </c>
    </row>
    <row r="18" spans="1:5" x14ac:dyDescent="0.25">
      <c r="A18" s="37" t="s">
        <v>57</v>
      </c>
      <c r="B18" s="32" t="s">
        <v>157</v>
      </c>
      <c r="C18" s="36"/>
      <c r="D18" s="38">
        <v>2</v>
      </c>
      <c r="E18" s="31">
        <f t="shared" si="1"/>
        <v>0</v>
      </c>
    </row>
    <row r="19" spans="1:5" x14ac:dyDescent="0.25">
      <c r="A19" s="37" t="s">
        <v>57</v>
      </c>
      <c r="B19" s="32" t="s">
        <v>158</v>
      </c>
      <c r="C19" s="36"/>
      <c r="D19" s="38">
        <v>2</v>
      </c>
      <c r="E19" s="31">
        <f t="shared" si="1"/>
        <v>0</v>
      </c>
    </row>
    <row r="20" spans="1:5" x14ac:dyDescent="0.25">
      <c r="A20" s="37" t="s">
        <v>57</v>
      </c>
      <c r="B20" s="32" t="s">
        <v>159</v>
      </c>
      <c r="C20" s="36"/>
      <c r="D20" s="38">
        <v>2</v>
      </c>
      <c r="E20" s="31">
        <f t="shared" ref="E20:E32" si="2">C20*D20</f>
        <v>0</v>
      </c>
    </row>
    <row r="21" spans="1:5" x14ac:dyDescent="0.25">
      <c r="A21" s="37" t="s">
        <v>57</v>
      </c>
      <c r="B21" s="33" t="s">
        <v>58</v>
      </c>
      <c r="C21" s="36"/>
      <c r="D21" s="38">
        <v>2</v>
      </c>
      <c r="E21" s="31">
        <f t="shared" si="2"/>
        <v>0</v>
      </c>
    </row>
    <row r="22" spans="1:5" x14ac:dyDescent="0.25">
      <c r="A22" s="37" t="s">
        <v>57</v>
      </c>
      <c r="B22" s="33" t="s">
        <v>59</v>
      </c>
      <c r="C22" s="36"/>
      <c r="D22" s="38">
        <v>2</v>
      </c>
      <c r="E22" s="31">
        <f t="shared" si="2"/>
        <v>0</v>
      </c>
    </row>
    <row r="23" spans="1:5" x14ac:dyDescent="0.25">
      <c r="A23" s="37" t="s">
        <v>57</v>
      </c>
      <c r="B23" s="33" t="s">
        <v>87</v>
      </c>
      <c r="C23" s="36"/>
      <c r="D23" s="38">
        <v>2</v>
      </c>
      <c r="E23" s="31">
        <f t="shared" si="2"/>
        <v>0</v>
      </c>
    </row>
    <row r="24" spans="1:5" x14ac:dyDescent="0.25">
      <c r="A24" s="37" t="s">
        <v>57</v>
      </c>
      <c r="B24" s="33" t="s">
        <v>60</v>
      </c>
      <c r="C24" s="36"/>
      <c r="D24" s="38">
        <v>2</v>
      </c>
      <c r="E24" s="31">
        <f t="shared" si="2"/>
        <v>0</v>
      </c>
    </row>
    <row r="25" spans="1:5" x14ac:dyDescent="0.25">
      <c r="A25" s="37" t="s">
        <v>57</v>
      </c>
      <c r="B25" s="33" t="s">
        <v>77</v>
      </c>
      <c r="C25" s="36"/>
      <c r="D25" s="38">
        <v>3</v>
      </c>
      <c r="E25" s="31">
        <f t="shared" si="2"/>
        <v>0</v>
      </c>
    </row>
    <row r="26" spans="1:5" x14ac:dyDescent="0.25">
      <c r="A26" s="37" t="s">
        <v>57</v>
      </c>
      <c r="B26" s="33" t="s">
        <v>78</v>
      </c>
      <c r="C26" s="36"/>
      <c r="D26" s="38">
        <v>3</v>
      </c>
      <c r="E26" s="31">
        <f t="shared" si="2"/>
        <v>0</v>
      </c>
    </row>
    <row r="27" spans="1:5" x14ac:dyDescent="0.25">
      <c r="A27" s="37" t="s">
        <v>57</v>
      </c>
      <c r="B27" s="33" t="s">
        <v>79</v>
      </c>
      <c r="C27" s="36"/>
      <c r="D27" s="38">
        <v>2</v>
      </c>
      <c r="E27" s="31">
        <f t="shared" si="2"/>
        <v>0</v>
      </c>
    </row>
    <row r="28" spans="1:5" x14ac:dyDescent="0.25">
      <c r="A28" s="37" t="s">
        <v>57</v>
      </c>
      <c r="B28" s="33" t="s">
        <v>80</v>
      </c>
      <c r="C28" s="36"/>
      <c r="D28" s="38">
        <v>2</v>
      </c>
      <c r="E28" s="31">
        <f t="shared" si="2"/>
        <v>0</v>
      </c>
    </row>
    <row r="29" spans="1:5" x14ac:dyDescent="0.25">
      <c r="A29" s="37" t="s">
        <v>57</v>
      </c>
      <c r="B29" s="33" t="s">
        <v>100</v>
      </c>
      <c r="C29" s="36"/>
      <c r="D29" s="38">
        <v>2</v>
      </c>
      <c r="E29" s="31">
        <f t="shared" si="2"/>
        <v>0</v>
      </c>
    </row>
    <row r="30" spans="1:5" x14ac:dyDescent="0.25">
      <c r="A30" s="37" t="s">
        <v>0</v>
      </c>
      <c r="B30" s="37" t="s">
        <v>1</v>
      </c>
      <c r="C30" s="36"/>
      <c r="D30" s="38">
        <v>2</v>
      </c>
      <c r="E30" s="31">
        <f t="shared" si="2"/>
        <v>0</v>
      </c>
    </row>
    <row r="31" spans="1:5" x14ac:dyDescent="0.25">
      <c r="A31" s="37" t="s">
        <v>0</v>
      </c>
      <c r="B31" s="37" t="s">
        <v>73</v>
      </c>
      <c r="C31" s="36"/>
      <c r="D31" s="38">
        <v>8</v>
      </c>
      <c r="E31" s="31">
        <f t="shared" si="2"/>
        <v>0</v>
      </c>
    </row>
    <row r="32" spans="1:5" x14ac:dyDescent="0.25">
      <c r="A32" s="37" t="s">
        <v>0</v>
      </c>
      <c r="B32" s="37" t="s">
        <v>2</v>
      </c>
      <c r="C32" s="36"/>
      <c r="D32" s="38">
        <v>5</v>
      </c>
      <c r="E32" s="31">
        <f t="shared" si="2"/>
        <v>0</v>
      </c>
    </row>
    <row r="33" spans="1:5" x14ac:dyDescent="0.25">
      <c r="A33" s="37" t="s">
        <v>0</v>
      </c>
      <c r="B33" s="37" t="s">
        <v>3</v>
      </c>
      <c r="C33" s="36"/>
      <c r="D33" s="38">
        <v>2</v>
      </c>
      <c r="E33" s="31">
        <f t="shared" ref="E33:E40" si="3">C33*D33</f>
        <v>0</v>
      </c>
    </row>
    <row r="34" spans="1:5" x14ac:dyDescent="0.25">
      <c r="A34" s="37" t="s">
        <v>0</v>
      </c>
      <c r="B34" s="37" t="s">
        <v>4</v>
      </c>
      <c r="C34" s="36"/>
      <c r="D34" s="38">
        <v>2</v>
      </c>
      <c r="E34" s="31">
        <f t="shared" si="3"/>
        <v>0</v>
      </c>
    </row>
    <row r="35" spans="1:5" x14ac:dyDescent="0.25">
      <c r="A35" s="37" t="s">
        <v>0</v>
      </c>
      <c r="B35" s="37" t="s">
        <v>5</v>
      </c>
      <c r="C35" s="36"/>
      <c r="D35" s="38">
        <v>2</v>
      </c>
      <c r="E35" s="31">
        <f t="shared" si="3"/>
        <v>0</v>
      </c>
    </row>
    <row r="36" spans="1:5" x14ac:dyDescent="0.25">
      <c r="A36" s="37" t="s">
        <v>0</v>
      </c>
      <c r="B36" s="37" t="s">
        <v>69</v>
      </c>
      <c r="C36" s="36"/>
      <c r="D36" s="38">
        <v>2</v>
      </c>
      <c r="E36" s="31">
        <f t="shared" si="3"/>
        <v>0</v>
      </c>
    </row>
    <row r="37" spans="1:5" x14ac:dyDescent="0.25">
      <c r="A37" s="37" t="s">
        <v>0</v>
      </c>
      <c r="B37" s="37" t="s">
        <v>70</v>
      </c>
      <c r="C37" s="36"/>
      <c r="D37" s="38">
        <v>2</v>
      </c>
      <c r="E37" s="31">
        <f t="shared" si="3"/>
        <v>0</v>
      </c>
    </row>
    <row r="38" spans="1:5" x14ac:dyDescent="0.25">
      <c r="A38" s="37" t="s">
        <v>0</v>
      </c>
      <c r="B38" s="37" t="s">
        <v>71</v>
      </c>
      <c r="C38" s="36"/>
      <c r="D38" s="38">
        <v>2</v>
      </c>
      <c r="E38" s="31">
        <f t="shared" si="3"/>
        <v>0</v>
      </c>
    </row>
    <row r="39" spans="1:5" x14ac:dyDescent="0.25">
      <c r="A39" s="37" t="s">
        <v>0</v>
      </c>
      <c r="B39" s="37" t="s">
        <v>72</v>
      </c>
      <c r="C39" s="36"/>
      <c r="D39" s="38">
        <v>2</v>
      </c>
      <c r="E39" s="31">
        <f t="shared" si="3"/>
        <v>0</v>
      </c>
    </row>
    <row r="40" spans="1:5" x14ac:dyDescent="0.25">
      <c r="A40" s="37" t="s">
        <v>0</v>
      </c>
      <c r="B40" s="37" t="s">
        <v>6</v>
      </c>
      <c r="C40" s="36"/>
      <c r="D40" s="38">
        <v>2</v>
      </c>
      <c r="E40" s="31">
        <f t="shared" si="3"/>
        <v>0</v>
      </c>
    </row>
    <row r="41" spans="1:5" x14ac:dyDescent="0.25">
      <c r="A41" s="40"/>
      <c r="B41" s="40"/>
      <c r="C41" s="40"/>
      <c r="D41" s="40"/>
      <c r="E41" s="40"/>
    </row>
    <row r="42" spans="1:5" ht="15.75" thickBot="1" x14ac:dyDescent="0.3">
      <c r="A42" s="40"/>
      <c r="B42" s="40"/>
      <c r="C42" s="40"/>
      <c r="D42" s="28" t="s">
        <v>127</v>
      </c>
      <c r="E42" s="29">
        <f>SUM(E3:E40)</f>
        <v>0</v>
      </c>
    </row>
    <row r="43" spans="1:5" ht="15.75" thickTop="1" x14ac:dyDescent="0.25"/>
  </sheetData>
  <protectedRanges>
    <protectedRange sqref="C3:C19" name="Oblast1"/>
    <protectedRange sqref="C20:C32" name="Oblast1_1"/>
    <protectedRange sqref="C33:C40" name="Oblast1_2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C15" sqref="C15"/>
    </sheetView>
  </sheetViews>
  <sheetFormatPr defaultRowHeight="15" x14ac:dyDescent="0.25"/>
  <cols>
    <col min="1" max="1" width="11" customWidth="1"/>
    <col min="2" max="2" width="23.85546875" customWidth="1"/>
    <col min="3" max="3" width="17.28515625" customWidth="1"/>
    <col min="4" max="4" width="14.85546875" customWidth="1"/>
    <col min="5" max="5" width="16.7109375" customWidth="1"/>
  </cols>
  <sheetData>
    <row r="1" spans="1:5" ht="18.75" x14ac:dyDescent="0.3">
      <c r="A1" s="51" t="s">
        <v>160</v>
      </c>
      <c r="B1" s="51"/>
      <c r="C1" s="51"/>
      <c r="D1" s="51"/>
      <c r="E1" s="51"/>
    </row>
    <row r="2" spans="1:5" ht="30" x14ac:dyDescent="0.25">
      <c r="A2" s="1" t="s">
        <v>104</v>
      </c>
      <c r="B2" s="2" t="s">
        <v>7</v>
      </c>
      <c r="C2" s="3" t="s">
        <v>8</v>
      </c>
      <c r="D2" s="3" t="s">
        <v>81</v>
      </c>
      <c r="E2" s="3" t="s">
        <v>96</v>
      </c>
    </row>
    <row r="3" spans="1:5" x14ac:dyDescent="0.25">
      <c r="A3" s="37" t="s">
        <v>106</v>
      </c>
      <c r="B3" s="35" t="s">
        <v>128</v>
      </c>
      <c r="C3" s="41"/>
      <c r="D3" s="38">
        <v>1</v>
      </c>
      <c r="E3" s="31">
        <f t="shared" ref="E3:E6" si="0">C3*D3</f>
        <v>0</v>
      </c>
    </row>
    <row r="4" spans="1:5" x14ac:dyDescent="0.25">
      <c r="A4" s="37" t="s">
        <v>106</v>
      </c>
      <c r="B4" s="35" t="s">
        <v>129</v>
      </c>
      <c r="C4" s="41"/>
      <c r="D4" s="38">
        <v>1</v>
      </c>
      <c r="E4" s="31">
        <f t="shared" si="0"/>
        <v>0</v>
      </c>
    </row>
    <row r="5" spans="1:5" x14ac:dyDescent="0.25">
      <c r="A5" s="37" t="s">
        <v>106</v>
      </c>
      <c r="B5" s="35" t="s">
        <v>130</v>
      </c>
      <c r="C5" s="41"/>
      <c r="D5" s="38">
        <v>1</v>
      </c>
      <c r="E5" s="31">
        <f t="shared" si="0"/>
        <v>0</v>
      </c>
    </row>
    <row r="6" spans="1:5" x14ac:dyDescent="0.25">
      <c r="A6" s="37" t="s">
        <v>106</v>
      </c>
      <c r="B6" s="35" t="s">
        <v>131</v>
      </c>
      <c r="C6" s="41"/>
      <c r="D6" s="38">
        <v>3</v>
      </c>
      <c r="E6" s="31">
        <f t="shared" si="0"/>
        <v>0</v>
      </c>
    </row>
    <row r="7" spans="1:5" x14ac:dyDescent="0.25">
      <c r="A7" s="37" t="s">
        <v>106</v>
      </c>
      <c r="B7" s="42" t="s">
        <v>16</v>
      </c>
      <c r="C7" s="36"/>
      <c r="D7" s="38">
        <v>2</v>
      </c>
      <c r="E7" s="31">
        <f>C7*D7</f>
        <v>0</v>
      </c>
    </row>
    <row r="8" spans="1:5" x14ac:dyDescent="0.25">
      <c r="A8" s="37" t="s">
        <v>106</v>
      </c>
      <c r="B8" s="42" t="s">
        <v>17</v>
      </c>
      <c r="C8" s="36"/>
      <c r="D8" s="38">
        <v>2</v>
      </c>
      <c r="E8" s="31">
        <f t="shared" ref="E8:E15" si="1">C8*D8</f>
        <v>0</v>
      </c>
    </row>
    <row r="9" spans="1:5" x14ac:dyDescent="0.25">
      <c r="A9" s="37" t="s">
        <v>106</v>
      </c>
      <c r="B9" s="42" t="s">
        <v>18</v>
      </c>
      <c r="C9" s="36"/>
      <c r="D9" s="38">
        <v>3</v>
      </c>
      <c r="E9" s="31">
        <f t="shared" si="1"/>
        <v>0</v>
      </c>
    </row>
    <row r="10" spans="1:5" x14ac:dyDescent="0.25">
      <c r="A10" s="37" t="s">
        <v>106</v>
      </c>
      <c r="B10" s="42" t="s">
        <v>19</v>
      </c>
      <c r="C10" s="36"/>
      <c r="D10" s="38">
        <v>3</v>
      </c>
      <c r="E10" s="31">
        <f t="shared" si="1"/>
        <v>0</v>
      </c>
    </row>
    <row r="11" spans="1:5" x14ac:dyDescent="0.25">
      <c r="A11" s="37" t="s">
        <v>106</v>
      </c>
      <c r="B11" s="37" t="s">
        <v>15</v>
      </c>
      <c r="C11" s="36"/>
      <c r="D11" s="38">
        <v>1</v>
      </c>
      <c r="E11" s="31">
        <f t="shared" si="1"/>
        <v>0</v>
      </c>
    </row>
    <row r="12" spans="1:5" x14ac:dyDescent="0.25">
      <c r="A12" s="37" t="s">
        <v>106</v>
      </c>
      <c r="B12" s="37" t="s">
        <v>88</v>
      </c>
      <c r="C12" s="36"/>
      <c r="D12" s="38">
        <v>1</v>
      </c>
      <c r="E12" s="31">
        <f t="shared" si="1"/>
        <v>0</v>
      </c>
    </row>
    <row r="13" spans="1:5" x14ac:dyDescent="0.25">
      <c r="A13" s="37" t="s">
        <v>106</v>
      </c>
      <c r="B13" s="37" t="s">
        <v>89</v>
      </c>
      <c r="C13" s="36"/>
      <c r="D13" s="38">
        <v>1</v>
      </c>
      <c r="E13" s="31">
        <f t="shared" si="1"/>
        <v>0</v>
      </c>
    </row>
    <row r="14" spans="1:5" x14ac:dyDescent="0.25">
      <c r="A14" s="37" t="s">
        <v>106</v>
      </c>
      <c r="B14" s="37" t="s">
        <v>90</v>
      </c>
      <c r="C14" s="36"/>
      <c r="D14" s="38">
        <v>1</v>
      </c>
      <c r="E14" s="31">
        <f t="shared" si="1"/>
        <v>0</v>
      </c>
    </row>
    <row r="15" spans="1:5" x14ac:dyDescent="0.25">
      <c r="A15" s="37" t="s">
        <v>61</v>
      </c>
      <c r="B15" s="42">
        <v>44059165</v>
      </c>
      <c r="C15" s="36"/>
      <c r="D15" s="38">
        <v>2</v>
      </c>
      <c r="E15" s="31">
        <f t="shared" si="1"/>
        <v>0</v>
      </c>
    </row>
    <row r="16" spans="1:5" x14ac:dyDescent="0.25">
      <c r="A16" s="37" t="s">
        <v>61</v>
      </c>
      <c r="B16" s="42">
        <v>44059166</v>
      </c>
      <c r="C16" s="36"/>
      <c r="D16" s="38">
        <v>2</v>
      </c>
      <c r="E16" s="31">
        <f t="shared" ref="E16:E43" si="2">C16*D16</f>
        <v>0</v>
      </c>
    </row>
    <row r="17" spans="1:5" x14ac:dyDescent="0.25">
      <c r="A17" s="37" t="s">
        <v>61</v>
      </c>
      <c r="B17" s="42">
        <v>44059167</v>
      </c>
      <c r="C17" s="36"/>
      <c r="D17" s="38">
        <v>2</v>
      </c>
      <c r="E17" s="31">
        <f t="shared" si="2"/>
        <v>0</v>
      </c>
    </row>
    <row r="18" spans="1:5" x14ac:dyDescent="0.25">
      <c r="A18" s="37" t="s">
        <v>61</v>
      </c>
      <c r="B18" s="42">
        <v>44059168</v>
      </c>
      <c r="C18" s="36"/>
      <c r="D18" s="38">
        <v>2</v>
      </c>
      <c r="E18" s="31">
        <f t="shared" si="2"/>
        <v>0</v>
      </c>
    </row>
    <row r="19" spans="1:5" x14ac:dyDescent="0.25">
      <c r="A19" s="37" t="s">
        <v>61</v>
      </c>
      <c r="B19" s="33">
        <v>44469704</v>
      </c>
      <c r="C19" s="36"/>
      <c r="D19" s="38">
        <v>3</v>
      </c>
      <c r="E19" s="31">
        <f t="shared" si="2"/>
        <v>0</v>
      </c>
    </row>
    <row r="20" spans="1:5" x14ac:dyDescent="0.25">
      <c r="A20" s="37" t="s">
        <v>61</v>
      </c>
      <c r="B20" s="33">
        <v>44469705</v>
      </c>
      <c r="C20" s="36"/>
      <c r="D20" s="38">
        <v>3</v>
      </c>
      <c r="E20" s="31">
        <f t="shared" si="2"/>
        <v>0</v>
      </c>
    </row>
    <row r="21" spans="1:5" x14ac:dyDescent="0.25">
      <c r="A21" s="37" t="s">
        <v>61</v>
      </c>
      <c r="B21" s="33">
        <v>44469706</v>
      </c>
      <c r="C21" s="36"/>
      <c r="D21" s="38">
        <v>3</v>
      </c>
      <c r="E21" s="31">
        <f t="shared" si="2"/>
        <v>0</v>
      </c>
    </row>
    <row r="22" spans="1:5" x14ac:dyDescent="0.25">
      <c r="A22" s="37" t="s">
        <v>61</v>
      </c>
      <c r="B22" s="33">
        <v>44469803</v>
      </c>
      <c r="C22" s="36"/>
      <c r="D22" s="38">
        <v>3</v>
      </c>
      <c r="E22" s="31">
        <f t="shared" si="2"/>
        <v>0</v>
      </c>
    </row>
    <row r="23" spans="1:5" x14ac:dyDescent="0.25">
      <c r="A23" s="37" t="s">
        <v>61</v>
      </c>
      <c r="B23" s="34">
        <v>44973533</v>
      </c>
      <c r="C23" s="36"/>
      <c r="D23" s="38">
        <v>2</v>
      </c>
      <c r="E23" s="31">
        <f t="shared" si="2"/>
        <v>0</v>
      </c>
    </row>
    <row r="24" spans="1:5" x14ac:dyDescent="0.25">
      <c r="A24" s="37" t="s">
        <v>61</v>
      </c>
      <c r="B24" s="34">
        <v>44973534</v>
      </c>
      <c r="C24" s="36"/>
      <c r="D24" s="38">
        <v>2</v>
      </c>
      <c r="E24" s="31">
        <f t="shared" si="2"/>
        <v>0</v>
      </c>
    </row>
    <row r="25" spans="1:5" x14ac:dyDescent="0.25">
      <c r="A25" s="37" t="s">
        <v>61</v>
      </c>
      <c r="B25" s="34">
        <v>44973535</v>
      </c>
      <c r="C25" s="36"/>
      <c r="D25" s="38">
        <v>2</v>
      </c>
      <c r="E25" s="31">
        <f t="shared" si="2"/>
        <v>0</v>
      </c>
    </row>
    <row r="26" spans="1:5" x14ac:dyDescent="0.25">
      <c r="A26" s="37" t="s">
        <v>61</v>
      </c>
      <c r="B26" s="32">
        <v>44973536</v>
      </c>
      <c r="C26" s="36"/>
      <c r="D26" s="38">
        <v>2</v>
      </c>
      <c r="E26" s="31">
        <f t="shared" si="2"/>
        <v>0</v>
      </c>
    </row>
    <row r="27" spans="1:5" x14ac:dyDescent="0.25">
      <c r="A27" s="37" t="s">
        <v>107</v>
      </c>
      <c r="B27" s="37" t="s">
        <v>62</v>
      </c>
      <c r="C27" s="36"/>
      <c r="D27" s="38">
        <v>2</v>
      </c>
      <c r="E27" s="31">
        <f t="shared" si="2"/>
        <v>0</v>
      </c>
    </row>
    <row r="28" spans="1:5" x14ac:dyDescent="0.25">
      <c r="A28" s="37" t="s">
        <v>107</v>
      </c>
      <c r="B28" s="37" t="s">
        <v>65</v>
      </c>
      <c r="C28" s="36"/>
      <c r="D28" s="38">
        <v>3</v>
      </c>
      <c r="E28" s="31">
        <f t="shared" si="2"/>
        <v>0</v>
      </c>
    </row>
    <row r="29" spans="1:5" x14ac:dyDescent="0.25">
      <c r="A29" s="37" t="s">
        <v>107</v>
      </c>
      <c r="B29" s="37" t="s">
        <v>63</v>
      </c>
      <c r="C29" s="36"/>
      <c r="D29" s="38">
        <v>2</v>
      </c>
      <c r="E29" s="31">
        <f t="shared" si="2"/>
        <v>0</v>
      </c>
    </row>
    <row r="30" spans="1:5" x14ac:dyDescent="0.25">
      <c r="A30" s="37" t="s">
        <v>107</v>
      </c>
      <c r="B30" s="37" t="s">
        <v>64</v>
      </c>
      <c r="C30" s="36"/>
      <c r="D30" s="38">
        <v>2</v>
      </c>
      <c r="E30" s="31">
        <f t="shared" si="2"/>
        <v>0</v>
      </c>
    </row>
    <row r="31" spans="1:5" x14ac:dyDescent="0.25">
      <c r="A31" s="37" t="s">
        <v>107</v>
      </c>
      <c r="B31" s="37" t="s">
        <v>161</v>
      </c>
      <c r="C31" s="36"/>
      <c r="D31" s="38">
        <v>4</v>
      </c>
      <c r="E31" s="31">
        <f t="shared" si="2"/>
        <v>0</v>
      </c>
    </row>
    <row r="32" spans="1:5" x14ac:dyDescent="0.25">
      <c r="A32" s="37" t="s">
        <v>66</v>
      </c>
      <c r="B32" s="37" t="s">
        <v>67</v>
      </c>
      <c r="C32" s="36"/>
      <c r="D32" s="38">
        <v>4</v>
      </c>
      <c r="E32" s="31">
        <f t="shared" si="2"/>
        <v>0</v>
      </c>
    </row>
    <row r="33" spans="1:5" x14ac:dyDescent="0.25">
      <c r="A33" s="37" t="s">
        <v>66</v>
      </c>
      <c r="B33" s="37" t="s">
        <v>162</v>
      </c>
      <c r="C33" s="36"/>
      <c r="D33" s="38">
        <v>2</v>
      </c>
      <c r="E33" s="31">
        <f t="shared" si="2"/>
        <v>0</v>
      </c>
    </row>
    <row r="34" spans="1:5" x14ac:dyDescent="0.25">
      <c r="A34" s="37" t="s">
        <v>66</v>
      </c>
      <c r="B34" s="37" t="s">
        <v>68</v>
      </c>
      <c r="C34" s="36"/>
      <c r="D34" s="38">
        <v>12</v>
      </c>
      <c r="E34" s="31">
        <f t="shared" si="2"/>
        <v>0</v>
      </c>
    </row>
    <row r="35" spans="1:5" x14ac:dyDescent="0.25">
      <c r="A35" s="37" t="s">
        <v>66</v>
      </c>
      <c r="B35" s="37" t="s">
        <v>170</v>
      </c>
      <c r="C35" s="36"/>
      <c r="D35" s="38">
        <v>2</v>
      </c>
      <c r="E35" s="31">
        <f t="shared" si="2"/>
        <v>0</v>
      </c>
    </row>
    <row r="36" spans="1:5" x14ac:dyDescent="0.25">
      <c r="A36" s="37" t="s">
        <v>91</v>
      </c>
      <c r="B36" s="37" t="s">
        <v>95</v>
      </c>
      <c r="C36" s="36"/>
      <c r="D36" s="38">
        <v>1</v>
      </c>
      <c r="E36" s="31">
        <f t="shared" si="2"/>
        <v>0</v>
      </c>
    </row>
    <row r="37" spans="1:5" x14ac:dyDescent="0.25">
      <c r="A37" s="37" t="s">
        <v>91</v>
      </c>
      <c r="B37" s="37" t="s">
        <v>92</v>
      </c>
      <c r="C37" s="36"/>
      <c r="D37" s="38">
        <v>1</v>
      </c>
      <c r="E37" s="31">
        <f t="shared" si="2"/>
        <v>0</v>
      </c>
    </row>
    <row r="38" spans="1:5" x14ac:dyDescent="0.25">
      <c r="A38" s="37" t="s">
        <v>91</v>
      </c>
      <c r="B38" s="35" t="s">
        <v>93</v>
      </c>
      <c r="C38" s="36"/>
      <c r="D38" s="38">
        <v>1</v>
      </c>
      <c r="E38" s="31">
        <f t="shared" si="2"/>
        <v>0</v>
      </c>
    </row>
    <row r="39" spans="1:5" x14ac:dyDescent="0.25">
      <c r="A39" s="37" t="s">
        <v>91</v>
      </c>
      <c r="B39" s="35" t="s">
        <v>94</v>
      </c>
      <c r="C39" s="36"/>
      <c r="D39" s="38">
        <v>1</v>
      </c>
      <c r="E39" s="31">
        <f t="shared" si="2"/>
        <v>0</v>
      </c>
    </row>
    <row r="40" spans="1:5" x14ac:dyDescent="0.25">
      <c r="A40" s="37" t="s">
        <v>91</v>
      </c>
      <c r="B40" s="35" t="s">
        <v>164</v>
      </c>
      <c r="C40" s="36"/>
      <c r="D40" s="38">
        <v>1</v>
      </c>
      <c r="E40" s="31">
        <f t="shared" si="2"/>
        <v>0</v>
      </c>
    </row>
    <row r="41" spans="1:5" x14ac:dyDescent="0.25">
      <c r="A41" s="37" t="s">
        <v>91</v>
      </c>
      <c r="B41" s="35" t="s">
        <v>165</v>
      </c>
      <c r="C41" s="36"/>
      <c r="D41" s="38">
        <v>1</v>
      </c>
      <c r="E41" s="31">
        <f t="shared" si="2"/>
        <v>0</v>
      </c>
    </row>
    <row r="42" spans="1:5" x14ac:dyDescent="0.25">
      <c r="A42" s="37" t="s">
        <v>91</v>
      </c>
      <c r="B42" s="35" t="s">
        <v>166</v>
      </c>
      <c r="C42" s="36"/>
      <c r="D42" s="38">
        <v>1</v>
      </c>
      <c r="E42" s="31">
        <f t="shared" si="2"/>
        <v>0</v>
      </c>
    </row>
    <row r="43" spans="1:5" x14ac:dyDescent="0.25">
      <c r="A43" s="37" t="s">
        <v>91</v>
      </c>
      <c r="B43" s="35" t="s">
        <v>163</v>
      </c>
      <c r="C43" s="36"/>
      <c r="D43" s="38">
        <v>1</v>
      </c>
      <c r="E43" s="31">
        <f t="shared" si="2"/>
        <v>0</v>
      </c>
    </row>
    <row r="44" spans="1:5" x14ac:dyDescent="0.25">
      <c r="A44" s="43"/>
      <c r="B44" s="43"/>
      <c r="C44" s="43"/>
      <c r="D44" s="43"/>
      <c r="E44" s="43"/>
    </row>
    <row r="45" spans="1:5" ht="15.75" thickBot="1" x14ac:dyDescent="0.3">
      <c r="A45" s="43"/>
      <c r="B45" s="43"/>
      <c r="C45" s="43"/>
      <c r="D45" s="28" t="s">
        <v>127</v>
      </c>
      <c r="E45" s="29">
        <f>SUM(E7:E43)</f>
        <v>0</v>
      </c>
    </row>
    <row r="46" spans="1:5" ht="15.75" thickTop="1" x14ac:dyDescent="0.25"/>
  </sheetData>
  <protectedRanges>
    <protectedRange sqref="C7:C17" name="Oblast1"/>
    <protectedRange sqref="C18:C23" name="Oblast1_1"/>
    <protectedRange sqref="C24:C30" name="Oblast1_2"/>
    <protectedRange sqref="C31:C34" name="Oblast1_3"/>
    <protectedRange sqref="C35:C38" name="Oblast1_4"/>
    <protectedRange sqref="C39:C43" name="Oblast1_5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HP</vt:lpstr>
      <vt:lpstr>Canon_KM_Brother</vt:lpstr>
      <vt:lpstr>Epson_OKI_Samsung_Xerox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Kronďák Jan</cp:lastModifiedBy>
  <cp:lastPrinted>2016-12-09T13:14:27Z</cp:lastPrinted>
  <dcterms:created xsi:type="dcterms:W3CDTF">2014-11-25T07:30:07Z</dcterms:created>
  <dcterms:modified xsi:type="dcterms:W3CDTF">2016-12-15T12:32:41Z</dcterms:modified>
</cp:coreProperties>
</file>