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Rozpočet" sheetId="1" r:id="rId1"/>
  </sheets>
  <definedNames>
    <definedName name="_xlnm.Print_Titles" localSheetId="0">'Rozpočet'!$1:$6</definedName>
  </definedNames>
  <calcPr fullCalcOnLoad="1"/>
</workbook>
</file>

<file path=xl/sharedStrings.xml><?xml version="1.0" encoding="utf-8"?>
<sst xmlns="http://schemas.openxmlformats.org/spreadsheetml/2006/main" count="77" uniqueCount="55">
  <si>
    <t>Číslo položky</t>
  </si>
  <si>
    <t>Popis - zkrácený název položky</t>
  </si>
  <si>
    <t>Jednotka</t>
  </si>
  <si>
    <t>Množství</t>
  </si>
  <si>
    <t>položky</t>
  </si>
  <si>
    <t>katalogu</t>
  </si>
  <si>
    <t>v Kč</t>
  </si>
  <si>
    <t>v t</t>
  </si>
  <si>
    <t>Hmotnost celkem</t>
  </si>
  <si>
    <t>Cena celkem</t>
  </si>
  <si>
    <t>Hmotnost</t>
  </si>
  <si>
    <t>Cena jednotková</t>
  </si>
  <si>
    <t>Číslo</t>
  </si>
  <si>
    <t>CELKEM</t>
  </si>
  <si>
    <t>CENA CELKEM bez DPH</t>
  </si>
  <si>
    <t>CENA CELKEM včetně DPH</t>
  </si>
  <si>
    <t>soubor</t>
  </si>
  <si>
    <t>dopravně inženýrská opatření - zajištění DIR, DIO</t>
  </si>
  <si>
    <t>001</t>
  </si>
  <si>
    <t>Zemní práce</t>
  </si>
  <si>
    <t>005</t>
  </si>
  <si>
    <t>Komunikace</t>
  </si>
  <si>
    <t>009</t>
  </si>
  <si>
    <t>Ostatní konstrukce a práce</t>
  </si>
  <si>
    <t>R</t>
  </si>
  <si>
    <t>DIR, DIO</t>
  </si>
  <si>
    <t>m2</t>
  </si>
  <si>
    <t>97908-2213</t>
  </si>
  <si>
    <t>vodorovná doprava suti do 1 km</t>
  </si>
  <si>
    <t>t</t>
  </si>
  <si>
    <t>97908-2219</t>
  </si>
  <si>
    <t>příplatek za každý započatý 1 km navíc</t>
  </si>
  <si>
    <t>poplatek</t>
  </si>
  <si>
    <t>uložení na skládku</t>
  </si>
  <si>
    <t>11315-1215</t>
  </si>
  <si>
    <t>11315-1214</t>
  </si>
  <si>
    <t>frézování krytu nad 500 m2, bez překážek, tl.5 cm</t>
  </si>
  <si>
    <t>frézování krytu nad 500 m2, bez překážek, tl.6 cm</t>
  </si>
  <si>
    <t>57715-2323</t>
  </si>
  <si>
    <t>57714-2312</t>
  </si>
  <si>
    <t>57323-1111</t>
  </si>
  <si>
    <t>postřik živičný spojovací z emulze 0,5-0,7 kg/m2</t>
  </si>
  <si>
    <t>91973-5112</t>
  </si>
  <si>
    <t>řezání stávajícího živičného krytu tl. 5 - 10 cm</t>
  </si>
  <si>
    <t>m</t>
  </si>
  <si>
    <t>Zkoušky a měření</t>
  </si>
  <si>
    <t>měření georadarem</t>
  </si>
  <si>
    <t>beton asf.ACO 8 CH,ACO 11,ACO 16 (s nízkoteplotním pojivem),nad 3 m, tl. 5 cm</t>
  </si>
  <si>
    <t>beton asfalt.ACL 22 (ABL III) (s nízkoteplotním pojivem), ložný,nad 3 m, 6 cm</t>
  </si>
  <si>
    <t>kontrolní zkoušky hotové úpravy (nerovnosti, míra zhutnění, kontrola mezerovitosti a složení směsi)</t>
  </si>
  <si>
    <t>2.zkušební úsek - II/233 Prašný Újezd - křižovatka s III/23317</t>
  </si>
  <si>
    <t>Ostatní</t>
  </si>
  <si>
    <t>inženýrská činnost</t>
  </si>
  <si>
    <t>DPH 21 %</t>
  </si>
  <si>
    <r>
      <t>Výkaz výměr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Objednatel:</t>
    </r>
    <r>
      <rPr>
        <sz val="8"/>
        <rFont val="Arial"/>
        <family val="2"/>
      </rPr>
      <t xml:space="preserve"> Správa a údržba silnic Plzeňského kraje
</t>
    </r>
    <r>
      <rPr>
        <b/>
        <sz val="8"/>
        <rFont val="Arial"/>
        <family val="2"/>
      </rPr>
      <t>Stavební objekt:</t>
    </r>
    <r>
      <rPr>
        <sz val="8"/>
        <rFont val="Arial"/>
        <family val="2"/>
      </rPr>
      <t xml:space="preserve"> 
</t>
    </r>
    <r>
      <rPr>
        <b/>
        <sz val="8"/>
        <rFont val="Arial"/>
        <family val="2"/>
      </rPr>
      <t>Místo stavby:</t>
    </r>
    <r>
      <rPr>
        <sz val="8"/>
        <rFont val="Arial"/>
        <family val="2"/>
      </rPr>
      <t xml:space="preserve"> Prašný Újezd, okres Rokycany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</si>
</sst>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00"/>
    <numFmt numFmtId="166" formatCode="[$-405]d\.\ mmmm\ yyyy"/>
    <numFmt numFmtId="167" formatCode="0.0,\t"/>
    <numFmt numFmtId="168" formatCode="0.0,,\t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0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3" fillId="33" borderId="12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top"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164" fontId="1" fillId="33" borderId="0" xfId="0" applyNumberFormat="1" applyFont="1" applyFill="1" applyBorder="1" applyAlignment="1">
      <alignment horizontal="right"/>
    </xf>
    <xf numFmtId="165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164" fontId="1" fillId="0" borderId="13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PageLayoutView="0" workbookViewId="0" topLeftCell="A1">
      <selection activeCell="O37" sqref="O37"/>
    </sheetView>
  </sheetViews>
  <sheetFormatPr defaultColWidth="9.140625" defaultRowHeight="12.75"/>
  <cols>
    <col min="1" max="1" width="8.28125" style="0" customWidth="1"/>
    <col min="2" max="2" width="13.8515625" style="0" customWidth="1"/>
    <col min="3" max="3" width="40.140625" style="0" customWidth="1"/>
    <col min="4" max="4" width="8.28125" style="0" customWidth="1"/>
    <col min="5" max="5" width="8.28125" style="0" hidden="1" customWidth="1"/>
    <col min="6" max="6" width="13.8515625" style="0" customWidth="1"/>
    <col min="7" max="7" width="13.8515625" style="0" hidden="1" customWidth="1"/>
    <col min="8" max="11" width="13.8515625" style="0" customWidth="1"/>
    <col min="12" max="12" width="2.421875" style="0" customWidth="1"/>
    <col min="13" max="13" width="2.8515625" style="0" customWidth="1"/>
    <col min="14" max="14" width="1.8515625" style="0" customWidth="1"/>
  </cols>
  <sheetData>
    <row r="1" spans="3:11" ht="34.5" customHeight="1">
      <c r="C1" s="26"/>
      <c r="H1" s="46" t="s">
        <v>54</v>
      </c>
      <c r="I1" s="47"/>
      <c r="J1" s="47"/>
      <c r="K1" s="47"/>
    </row>
    <row r="2" spans="1:11" ht="27" customHeight="1">
      <c r="A2" s="27" t="s">
        <v>50</v>
      </c>
      <c r="D2" s="28"/>
      <c r="E2" s="28"/>
      <c r="F2" s="28"/>
      <c r="G2" s="27"/>
      <c r="H2" s="47"/>
      <c r="I2" s="47"/>
      <c r="J2" s="47"/>
      <c r="K2" s="47"/>
    </row>
    <row r="3" ht="21.75" customHeight="1"/>
    <row r="4" spans="1:11" s="1" customFormat="1" ht="22.5">
      <c r="A4" s="31" t="s">
        <v>12</v>
      </c>
      <c r="B4" s="32" t="s">
        <v>0</v>
      </c>
      <c r="C4" s="33" t="s">
        <v>1</v>
      </c>
      <c r="D4" s="32" t="s">
        <v>2</v>
      </c>
      <c r="E4" s="32"/>
      <c r="F4" s="32" t="s">
        <v>11</v>
      </c>
      <c r="G4" s="32"/>
      <c r="H4" s="32" t="s">
        <v>10</v>
      </c>
      <c r="I4" s="32" t="s">
        <v>3</v>
      </c>
      <c r="J4" s="32" t="s">
        <v>9</v>
      </c>
      <c r="K4" s="34" t="s">
        <v>8</v>
      </c>
    </row>
    <row r="5" spans="1:11" ht="12.75">
      <c r="A5" s="35" t="s">
        <v>4</v>
      </c>
      <c r="B5" s="36" t="s">
        <v>5</v>
      </c>
      <c r="C5" s="37"/>
      <c r="D5" s="36"/>
      <c r="E5" s="36"/>
      <c r="F5" s="36" t="s">
        <v>6</v>
      </c>
      <c r="G5" s="36"/>
      <c r="H5" s="36" t="s">
        <v>7</v>
      </c>
      <c r="I5" s="36"/>
      <c r="J5" s="36" t="s">
        <v>6</v>
      </c>
      <c r="K5" s="38" t="s">
        <v>7</v>
      </c>
    </row>
    <row r="6" spans="1:11" ht="12.75">
      <c r="A6" s="14"/>
      <c r="B6" s="15"/>
      <c r="C6" s="23"/>
      <c r="D6" s="15"/>
      <c r="E6" s="15"/>
      <c r="F6" s="15"/>
      <c r="G6" s="15"/>
      <c r="H6" s="15"/>
      <c r="I6" s="15"/>
      <c r="J6" s="15"/>
      <c r="K6" s="10"/>
    </row>
    <row r="7" spans="1:11" ht="12.75">
      <c r="A7" s="39"/>
      <c r="B7" s="40" t="s">
        <v>18</v>
      </c>
      <c r="C7" s="41" t="s">
        <v>19</v>
      </c>
      <c r="D7" s="39"/>
      <c r="E7" s="39"/>
      <c r="F7" s="39"/>
      <c r="G7" s="39"/>
      <c r="H7" s="39"/>
      <c r="I7" s="39"/>
      <c r="J7" s="39"/>
      <c r="K7" s="39"/>
    </row>
    <row r="8" spans="1:11" ht="12.75">
      <c r="A8" s="14">
        <v>1</v>
      </c>
      <c r="B8" s="15" t="s">
        <v>35</v>
      </c>
      <c r="C8" s="29" t="s">
        <v>36</v>
      </c>
      <c r="D8" s="15" t="s">
        <v>26</v>
      </c>
      <c r="E8" s="15"/>
      <c r="F8" s="16"/>
      <c r="G8" s="16"/>
      <c r="H8" s="17">
        <v>0.128</v>
      </c>
      <c r="I8" s="18">
        <f>I16</f>
        <v>3880</v>
      </c>
      <c r="J8" s="16">
        <f>ROUND(F8*I8,1)</f>
        <v>0</v>
      </c>
      <c r="K8" s="11">
        <f>ROUND(H8*I8,0)</f>
        <v>497</v>
      </c>
    </row>
    <row r="9" spans="1:11" ht="12.75">
      <c r="A9" s="13">
        <v>2</v>
      </c>
      <c r="B9" s="4" t="s">
        <v>34</v>
      </c>
      <c r="C9" s="30" t="s">
        <v>37</v>
      </c>
      <c r="D9" s="4" t="s">
        <v>26</v>
      </c>
      <c r="E9" s="4"/>
      <c r="F9" s="5"/>
      <c r="G9" s="5"/>
      <c r="H9" s="6">
        <v>0.154</v>
      </c>
      <c r="I9" s="7">
        <f>I16</f>
        <v>3880</v>
      </c>
      <c r="J9" s="5">
        <f>ROUND(F9*I9,1)</f>
        <v>0</v>
      </c>
      <c r="K9" s="19">
        <f>ROUND(H9*I9,0)</f>
        <v>598</v>
      </c>
    </row>
    <row r="10" spans="1:11" ht="12.75">
      <c r="A10" s="13"/>
      <c r="B10" s="4"/>
      <c r="C10" s="24" t="s">
        <v>13</v>
      </c>
      <c r="D10" s="4"/>
      <c r="E10" s="4"/>
      <c r="F10" s="8">
        <f>SUM(J7:J10)</f>
        <v>0</v>
      </c>
      <c r="G10" s="8"/>
      <c r="H10" s="6"/>
      <c r="I10" s="7"/>
      <c r="J10" s="5"/>
      <c r="K10" s="19"/>
    </row>
    <row r="11" spans="1:11" ht="12.75">
      <c r="A11" s="14"/>
      <c r="B11" s="15"/>
      <c r="C11" s="23"/>
      <c r="D11" s="15"/>
      <c r="E11" s="15"/>
      <c r="F11" s="16"/>
      <c r="G11" s="16"/>
      <c r="H11" s="17"/>
      <c r="I11" s="18"/>
      <c r="J11" s="16"/>
      <c r="K11" s="11"/>
    </row>
    <row r="12" spans="1:11" ht="12.75">
      <c r="A12" s="39"/>
      <c r="B12" s="40" t="s">
        <v>20</v>
      </c>
      <c r="C12" s="41" t="s">
        <v>21</v>
      </c>
      <c r="D12" s="39"/>
      <c r="E12" s="39"/>
      <c r="F12" s="42"/>
      <c r="G12" s="42"/>
      <c r="H12" s="43"/>
      <c r="I12" s="44"/>
      <c r="J12" s="42"/>
      <c r="K12" s="45"/>
    </row>
    <row r="13" spans="1:11" ht="12.75">
      <c r="A13" s="14">
        <v>1</v>
      </c>
      <c r="B13" s="15" t="s">
        <v>40</v>
      </c>
      <c r="C13" s="29" t="s">
        <v>41</v>
      </c>
      <c r="D13" s="15" t="s">
        <v>26</v>
      </c>
      <c r="E13" s="15"/>
      <c r="F13" s="16"/>
      <c r="G13" s="16"/>
      <c r="H13" s="17">
        <v>0</v>
      </c>
      <c r="I13" s="18">
        <f>I16</f>
        <v>3880</v>
      </c>
      <c r="J13" s="16">
        <f>ROUND(F13*I13,1)</f>
        <v>0</v>
      </c>
      <c r="K13" s="11">
        <f>ROUND(H13*I13,0)</f>
        <v>0</v>
      </c>
    </row>
    <row r="14" spans="1:11" ht="22.5">
      <c r="A14" s="13">
        <v>2</v>
      </c>
      <c r="B14" s="4" t="s">
        <v>38</v>
      </c>
      <c r="C14" s="30" t="s">
        <v>48</v>
      </c>
      <c r="D14" s="4" t="s">
        <v>26</v>
      </c>
      <c r="E14" s="4"/>
      <c r="F14" s="5"/>
      <c r="G14" s="5"/>
      <c r="H14" s="6">
        <v>0.154</v>
      </c>
      <c r="I14" s="7">
        <f>I16</f>
        <v>3880</v>
      </c>
      <c r="J14" s="5">
        <f>ROUND(F14*I14,1)</f>
        <v>0</v>
      </c>
      <c r="K14" s="19">
        <f>ROUND(H14*I14,0)</f>
        <v>598</v>
      </c>
    </row>
    <row r="15" spans="1:11" ht="12.75">
      <c r="A15" s="13">
        <v>3</v>
      </c>
      <c r="B15" s="4" t="s">
        <v>40</v>
      </c>
      <c r="C15" s="30" t="s">
        <v>41</v>
      </c>
      <c r="D15" s="4" t="s">
        <v>26</v>
      </c>
      <c r="E15" s="4"/>
      <c r="F15" s="5"/>
      <c r="G15" s="5"/>
      <c r="H15" s="6">
        <v>0</v>
      </c>
      <c r="I15" s="7">
        <f>I16</f>
        <v>3880</v>
      </c>
      <c r="J15" s="5">
        <f>ROUND(F15*I15,1)</f>
        <v>0</v>
      </c>
      <c r="K15" s="19">
        <f>ROUND(H15*I15,0)</f>
        <v>0</v>
      </c>
    </row>
    <row r="16" spans="1:11" ht="22.5">
      <c r="A16" s="13">
        <v>4</v>
      </c>
      <c r="B16" s="4" t="s">
        <v>39</v>
      </c>
      <c r="C16" s="30" t="s">
        <v>47</v>
      </c>
      <c r="D16" s="4" t="s">
        <v>26</v>
      </c>
      <c r="E16" s="4"/>
      <c r="F16" s="5"/>
      <c r="G16" s="5"/>
      <c r="H16" s="6">
        <v>0.128</v>
      </c>
      <c r="I16" s="7">
        <v>3880</v>
      </c>
      <c r="J16" s="5">
        <f>ROUND(F16*I16,1)</f>
        <v>0</v>
      </c>
      <c r="K16" s="19">
        <f>ROUND(H16*I16,0)</f>
        <v>497</v>
      </c>
    </row>
    <row r="17" spans="1:11" ht="12.75">
      <c r="A17" s="13"/>
      <c r="B17" s="4"/>
      <c r="C17" s="24" t="s">
        <v>13</v>
      </c>
      <c r="D17" s="4"/>
      <c r="E17" s="4"/>
      <c r="F17" s="8">
        <f>SUM(J12:J17)</f>
        <v>0</v>
      </c>
      <c r="G17" s="8"/>
      <c r="H17" s="6"/>
      <c r="I17" s="4"/>
      <c r="J17" s="5"/>
      <c r="K17" s="20"/>
    </row>
    <row r="18" spans="1:11" ht="12.75">
      <c r="A18" s="14"/>
      <c r="B18" s="15"/>
      <c r="C18" s="23"/>
      <c r="D18" s="15"/>
      <c r="E18" s="15"/>
      <c r="F18" s="16"/>
      <c r="G18" s="16"/>
      <c r="H18" s="17"/>
      <c r="I18" s="18"/>
      <c r="J18" s="16"/>
      <c r="K18" s="11"/>
    </row>
    <row r="19" spans="1:11" ht="12.75">
      <c r="A19" s="39"/>
      <c r="B19" s="40" t="s">
        <v>22</v>
      </c>
      <c r="C19" s="41" t="s">
        <v>23</v>
      </c>
      <c r="D19" s="39"/>
      <c r="E19" s="39"/>
      <c r="F19" s="42"/>
      <c r="G19" s="42"/>
      <c r="H19" s="43"/>
      <c r="I19" s="44"/>
      <c r="J19" s="42"/>
      <c r="K19" s="45"/>
    </row>
    <row r="20" spans="1:11" ht="12.75">
      <c r="A20" s="14">
        <v>1</v>
      </c>
      <c r="B20" s="15" t="s">
        <v>27</v>
      </c>
      <c r="C20" s="29" t="s">
        <v>28</v>
      </c>
      <c r="D20" s="15" t="s">
        <v>29</v>
      </c>
      <c r="E20" s="15">
        <v>15.3</v>
      </c>
      <c r="F20" s="16"/>
      <c r="G20" s="16"/>
      <c r="H20" s="17">
        <v>0</v>
      </c>
      <c r="I20" s="18">
        <f>SUM(K8:K9)</f>
        <v>1095</v>
      </c>
      <c r="J20" s="16">
        <f>ROUND(F20*I20,1)</f>
        <v>0</v>
      </c>
      <c r="K20" s="11">
        <f>ROUND(H20*I20,0)</f>
        <v>0</v>
      </c>
    </row>
    <row r="21" spans="1:11" ht="12.75">
      <c r="A21" s="13">
        <v>2</v>
      </c>
      <c r="B21" s="4" t="s">
        <v>30</v>
      </c>
      <c r="C21" s="30" t="s">
        <v>31</v>
      </c>
      <c r="D21" s="4" t="s">
        <v>29</v>
      </c>
      <c r="E21" s="4">
        <v>3.25</v>
      </c>
      <c r="F21" s="5"/>
      <c r="G21" s="5"/>
      <c r="H21" s="6">
        <v>0</v>
      </c>
      <c r="I21" s="7">
        <f>I20*15</f>
        <v>16425</v>
      </c>
      <c r="J21" s="5">
        <f>ROUND(F21*I21,1)</f>
        <v>0</v>
      </c>
      <c r="K21" s="19">
        <f>ROUND(H21*I21,0)</f>
        <v>0</v>
      </c>
    </row>
    <row r="22" spans="1:11" ht="12.75">
      <c r="A22" s="13">
        <v>3</v>
      </c>
      <c r="B22" s="4" t="s">
        <v>32</v>
      </c>
      <c r="C22" s="30" t="s">
        <v>33</v>
      </c>
      <c r="D22" s="4" t="s">
        <v>29</v>
      </c>
      <c r="E22" s="4"/>
      <c r="F22" s="5"/>
      <c r="G22" s="5"/>
      <c r="H22" s="6">
        <v>0</v>
      </c>
      <c r="I22" s="7">
        <f>I20</f>
        <v>1095</v>
      </c>
      <c r="J22" s="5">
        <f>ROUND(F22*I22,1)</f>
        <v>0</v>
      </c>
      <c r="K22" s="19">
        <f>ROUND(H22*I22,0)</f>
        <v>0</v>
      </c>
    </row>
    <row r="23" spans="1:11" ht="12.75">
      <c r="A23" s="13">
        <v>4</v>
      </c>
      <c r="B23" s="4" t="s">
        <v>42</v>
      </c>
      <c r="C23" s="30" t="s">
        <v>43</v>
      </c>
      <c r="D23" s="4" t="s">
        <v>44</v>
      </c>
      <c r="E23" s="4"/>
      <c r="F23" s="5"/>
      <c r="G23" s="5"/>
      <c r="H23" s="6">
        <v>0</v>
      </c>
      <c r="I23" s="7">
        <v>14</v>
      </c>
      <c r="J23" s="5">
        <f>ROUND(F23*I23,1)</f>
        <v>0</v>
      </c>
      <c r="K23" s="19">
        <f>ROUND(H23*I23,0)</f>
        <v>0</v>
      </c>
    </row>
    <row r="24" spans="1:11" ht="12.75">
      <c r="A24" s="13"/>
      <c r="B24" s="4"/>
      <c r="C24" s="24" t="s">
        <v>13</v>
      </c>
      <c r="D24" s="4"/>
      <c r="E24" s="4"/>
      <c r="F24" s="8">
        <f>SUM(J19:J24)</f>
        <v>0</v>
      </c>
      <c r="G24" s="8"/>
      <c r="H24" s="6"/>
      <c r="I24" s="4"/>
      <c r="J24" s="5"/>
      <c r="K24" s="20"/>
    </row>
    <row r="25" spans="1:11" ht="12.75">
      <c r="A25" s="14"/>
      <c r="B25" s="15"/>
      <c r="C25" s="23"/>
      <c r="D25" s="15"/>
      <c r="E25" s="15"/>
      <c r="F25" s="16"/>
      <c r="G25" s="16"/>
      <c r="H25" s="17"/>
      <c r="I25" s="18"/>
      <c r="J25" s="16"/>
      <c r="K25" s="11"/>
    </row>
    <row r="26" spans="1:11" ht="12.75">
      <c r="A26" s="39"/>
      <c r="B26" s="40"/>
      <c r="C26" s="41" t="s">
        <v>25</v>
      </c>
      <c r="D26" s="39"/>
      <c r="E26" s="39"/>
      <c r="F26" s="42"/>
      <c r="G26" s="42"/>
      <c r="H26" s="43"/>
      <c r="I26" s="44"/>
      <c r="J26" s="42"/>
      <c r="K26" s="45"/>
    </row>
    <row r="27" spans="1:11" ht="12.75">
      <c r="A27" s="14">
        <v>1</v>
      </c>
      <c r="B27" s="15" t="s">
        <v>24</v>
      </c>
      <c r="C27" s="29" t="s">
        <v>17</v>
      </c>
      <c r="D27" s="15" t="s">
        <v>16</v>
      </c>
      <c r="E27" s="15"/>
      <c r="F27" s="16"/>
      <c r="G27" s="16"/>
      <c r="H27" s="17">
        <v>0</v>
      </c>
      <c r="I27" s="18">
        <v>1</v>
      </c>
      <c r="J27" s="16">
        <f>ROUND(F27*I27,1)</f>
        <v>0</v>
      </c>
      <c r="K27" s="11">
        <f>ROUND(H27*I27,0)</f>
        <v>0</v>
      </c>
    </row>
    <row r="28" spans="1:11" ht="12.75">
      <c r="A28" s="13"/>
      <c r="B28" s="4"/>
      <c r="C28" s="24" t="s">
        <v>13</v>
      </c>
      <c r="D28" s="4"/>
      <c r="E28" s="4"/>
      <c r="F28" s="8">
        <f>SUM(J26:J28)</f>
        <v>0</v>
      </c>
      <c r="G28" s="8"/>
      <c r="H28" s="6"/>
      <c r="I28" s="4"/>
      <c r="J28" s="5"/>
      <c r="K28" s="20"/>
    </row>
    <row r="29" spans="1:11" ht="12.75">
      <c r="A29" s="14"/>
      <c r="B29" s="15"/>
      <c r="C29" s="23"/>
      <c r="D29" s="15"/>
      <c r="E29" s="15"/>
      <c r="F29" s="16"/>
      <c r="G29" s="16"/>
      <c r="H29" s="17"/>
      <c r="I29" s="18"/>
      <c r="J29" s="16"/>
      <c r="K29" s="11"/>
    </row>
    <row r="30" spans="1:11" ht="12.75">
      <c r="A30" s="39"/>
      <c r="B30" s="40"/>
      <c r="C30" s="41" t="s">
        <v>45</v>
      </c>
      <c r="D30" s="39"/>
      <c r="E30" s="39"/>
      <c r="F30" s="42"/>
      <c r="G30" s="42"/>
      <c r="H30" s="43"/>
      <c r="I30" s="44"/>
      <c r="J30" s="42"/>
      <c r="K30" s="45"/>
    </row>
    <row r="31" spans="1:11" ht="22.5">
      <c r="A31" s="14">
        <v>1</v>
      </c>
      <c r="B31" s="15" t="s">
        <v>24</v>
      </c>
      <c r="C31" s="29" t="s">
        <v>49</v>
      </c>
      <c r="D31" s="15" t="s">
        <v>16</v>
      </c>
      <c r="E31" s="15"/>
      <c r="F31" s="16"/>
      <c r="G31" s="16"/>
      <c r="H31" s="17">
        <v>0</v>
      </c>
      <c r="I31" s="18">
        <v>1</v>
      </c>
      <c r="J31" s="16">
        <f>ROUND(F31*I31,1)</f>
        <v>0</v>
      </c>
      <c r="K31" s="11">
        <f>ROUND(H31*I31,0)</f>
        <v>0</v>
      </c>
    </row>
    <row r="32" spans="1:11" ht="12.75">
      <c r="A32" s="13">
        <v>2</v>
      </c>
      <c r="B32" s="4" t="s">
        <v>24</v>
      </c>
      <c r="C32" s="30" t="s">
        <v>46</v>
      </c>
      <c r="D32" s="4" t="s">
        <v>16</v>
      </c>
      <c r="E32" s="4"/>
      <c r="F32" s="5"/>
      <c r="G32" s="5"/>
      <c r="H32" s="6">
        <v>0</v>
      </c>
      <c r="I32" s="7">
        <v>1</v>
      </c>
      <c r="J32" s="5">
        <f>ROUND(F32*I32,1)</f>
        <v>0</v>
      </c>
      <c r="K32" s="19">
        <f>ROUND(H32*I32,0)</f>
        <v>0</v>
      </c>
    </row>
    <row r="33" spans="1:11" ht="12.75">
      <c r="A33" s="13"/>
      <c r="B33" s="4"/>
      <c r="C33" s="24" t="s">
        <v>13</v>
      </c>
      <c r="D33" s="4"/>
      <c r="E33" s="4"/>
      <c r="F33" s="8">
        <f>SUM(J30:J33)</f>
        <v>0</v>
      </c>
      <c r="G33" s="8"/>
      <c r="H33" s="6"/>
      <c r="I33" s="4"/>
      <c r="J33" s="5"/>
      <c r="K33" s="20"/>
    </row>
    <row r="34" spans="1:11" ht="12.75">
      <c r="A34" s="14"/>
      <c r="B34" s="15"/>
      <c r="C34" s="23"/>
      <c r="D34" s="15"/>
      <c r="E34" s="15"/>
      <c r="F34" s="16"/>
      <c r="G34" s="16"/>
      <c r="H34" s="17"/>
      <c r="I34" s="18"/>
      <c r="J34" s="16"/>
      <c r="K34" s="11"/>
    </row>
    <row r="35" spans="1:11" ht="12.75">
      <c r="A35" s="39"/>
      <c r="B35" s="40"/>
      <c r="C35" s="41" t="s">
        <v>51</v>
      </c>
      <c r="D35" s="39"/>
      <c r="E35" s="39"/>
      <c r="F35" s="42"/>
      <c r="G35" s="42"/>
      <c r="H35" s="43"/>
      <c r="I35" s="44"/>
      <c r="J35" s="42"/>
      <c r="K35" s="45"/>
    </row>
    <row r="36" spans="1:11" ht="12.75">
      <c r="A36" s="14">
        <v>1</v>
      </c>
      <c r="B36" s="15" t="s">
        <v>24</v>
      </c>
      <c r="C36" s="29" t="s">
        <v>52</v>
      </c>
      <c r="D36" s="15" t="s">
        <v>16</v>
      </c>
      <c r="E36" s="15"/>
      <c r="F36" s="48"/>
      <c r="G36" s="16"/>
      <c r="H36" s="17">
        <v>0</v>
      </c>
      <c r="I36" s="18">
        <v>1</v>
      </c>
      <c r="J36" s="16">
        <f>ROUND(F36*I36,1)</f>
        <v>0</v>
      </c>
      <c r="K36" s="11">
        <f>ROUND(H36*I36,0)</f>
        <v>0</v>
      </c>
    </row>
    <row r="37" spans="1:11" ht="12.75">
      <c r="A37" s="13"/>
      <c r="B37" s="4"/>
      <c r="C37" s="24" t="s">
        <v>13</v>
      </c>
      <c r="D37" s="4"/>
      <c r="E37" s="4"/>
      <c r="F37" s="8">
        <f>SUM(J35:J37)</f>
        <v>0</v>
      </c>
      <c r="G37" s="8"/>
      <c r="H37" s="6"/>
      <c r="I37" s="4"/>
      <c r="J37" s="5"/>
      <c r="K37" s="20"/>
    </row>
    <row r="38" spans="1:11" ht="12.75">
      <c r="A38" s="13"/>
      <c r="B38" s="4"/>
      <c r="C38" s="9"/>
      <c r="D38" s="4"/>
      <c r="E38" s="4"/>
      <c r="F38" s="5"/>
      <c r="G38" s="5"/>
      <c r="H38" s="6"/>
      <c r="I38" s="4"/>
      <c r="J38" s="5"/>
      <c r="K38" s="20"/>
    </row>
    <row r="39" spans="1:11" ht="12.75">
      <c r="A39" s="13"/>
      <c r="B39" s="4"/>
      <c r="C39" s="24" t="s">
        <v>14</v>
      </c>
      <c r="D39" s="4"/>
      <c r="E39" s="4"/>
      <c r="F39" s="5"/>
      <c r="G39" s="5"/>
      <c r="H39" s="6"/>
      <c r="I39" s="4"/>
      <c r="J39" s="8">
        <f>SUM(J7:J38)</f>
        <v>0</v>
      </c>
      <c r="K39" s="20"/>
    </row>
    <row r="40" spans="1:11" ht="12.75">
      <c r="A40" s="13"/>
      <c r="B40" s="4"/>
      <c r="C40" s="24" t="s">
        <v>53</v>
      </c>
      <c r="D40" s="4"/>
      <c r="E40" s="4"/>
      <c r="F40" s="5"/>
      <c r="G40" s="5"/>
      <c r="H40" s="6"/>
      <c r="I40" s="25">
        <v>0.21</v>
      </c>
      <c r="J40" s="8">
        <f>ROUND(I40*J39,1)</f>
        <v>0</v>
      </c>
      <c r="K40" s="20"/>
    </row>
    <row r="41" spans="1:11" ht="12.75">
      <c r="A41" s="13"/>
      <c r="B41" s="4"/>
      <c r="C41" s="24" t="s">
        <v>15</v>
      </c>
      <c r="D41" s="4"/>
      <c r="E41" s="4"/>
      <c r="F41" s="5"/>
      <c r="G41" s="5"/>
      <c r="H41" s="6"/>
      <c r="I41" s="4"/>
      <c r="J41" s="8">
        <f>SUM(J39:J40)</f>
        <v>0</v>
      </c>
      <c r="K41" s="20"/>
    </row>
    <row r="42" spans="1:11" ht="12.75">
      <c r="A42" s="13"/>
      <c r="B42" s="4"/>
      <c r="C42" s="9"/>
      <c r="D42" s="4"/>
      <c r="E42" s="4"/>
      <c r="F42" s="4"/>
      <c r="G42" s="4"/>
      <c r="H42" s="4"/>
      <c r="I42" s="4"/>
      <c r="J42" s="4"/>
      <c r="K42" s="20"/>
    </row>
    <row r="43" spans="1:11" ht="12.75">
      <c r="A43" s="10"/>
      <c r="B43" s="10"/>
      <c r="C43" s="12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2"/>
      <c r="B44" s="2"/>
      <c r="C44" s="3"/>
      <c r="D44" s="2"/>
      <c r="E44" s="2"/>
      <c r="F44" s="2"/>
      <c r="G44" s="2"/>
      <c r="H44" s="2"/>
      <c r="I44" s="2"/>
      <c r="J44" s="2"/>
      <c r="K44" s="2"/>
    </row>
    <row r="45" spans="1:11" ht="12.75">
      <c r="A45" s="3"/>
      <c r="B45" s="2"/>
      <c r="C45" s="3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3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1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3"/>
      <c r="D50" s="2"/>
      <c r="E50" s="2"/>
      <c r="F50" s="2"/>
      <c r="G50" s="2"/>
      <c r="H50" s="2"/>
      <c r="I50" s="2"/>
      <c r="J50" s="2"/>
      <c r="K50" s="2"/>
    </row>
  </sheetData>
  <sheetProtection/>
  <mergeCells count="1">
    <mergeCell ref="H1:K2"/>
  </mergeCells>
  <printOptions/>
  <pageMargins left="0.4724409448818898" right="0.4724409448818898" top="0.3937007874015748" bottom="0.8267716535433072" header="0.4330708661417323" footer="0.4330708661417323"/>
  <pageSetup horizontalDpi="96" verticalDpi="96" orientation="landscape" paperSize="9" r:id="rId1"/>
  <headerFooter>
    <oddFooter>&amp;C&amp;8&amp;A&amp;R&amp;8&amp;F | 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Omega Design,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Sztulova</dc:creator>
  <cp:keywords/>
  <dc:description/>
  <cp:lastModifiedBy>jaroslav.cerveny</cp:lastModifiedBy>
  <cp:lastPrinted>2013-01-22T07:27:34Z</cp:lastPrinted>
  <dcterms:created xsi:type="dcterms:W3CDTF">2008-02-14T12:44:57Z</dcterms:created>
  <dcterms:modified xsi:type="dcterms:W3CDTF">2013-01-22T07:28:21Z</dcterms:modified>
  <cp:category/>
  <cp:version/>
  <cp:contentType/>
  <cp:contentStatus/>
</cp:coreProperties>
</file>