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2. část" sheetId="1" r:id="rId1"/>
  </sheets>
  <calcPr calcId="125725"/>
</workbook>
</file>

<file path=xl/calcChain.xml><?xml version="1.0" encoding="utf-8"?>
<calcChain xmlns="http://schemas.openxmlformats.org/spreadsheetml/2006/main">
  <c r="L7" i="1"/>
  <c r="L25"/>
  <c r="L24"/>
  <c r="L34"/>
  <c r="L35"/>
  <c r="L36"/>
  <c r="L37"/>
  <c r="L38"/>
  <c r="L33"/>
  <c r="L30"/>
  <c r="L27"/>
  <c r="L26"/>
  <c r="L20"/>
  <c r="L21"/>
  <c r="L22"/>
  <c r="L23"/>
  <c r="L19"/>
  <c r="L18"/>
  <c r="L17"/>
  <c r="L16"/>
  <c r="L15"/>
  <c r="L5"/>
  <c r="L6"/>
  <c r="L4"/>
  <c r="L39" l="1"/>
</calcChain>
</file>

<file path=xl/sharedStrings.xml><?xml version="1.0" encoding="utf-8"?>
<sst xmlns="http://schemas.openxmlformats.org/spreadsheetml/2006/main" count="204" uniqueCount="99">
  <si>
    <t>ID</t>
  </si>
  <si>
    <t>Stručná specifikace</t>
  </si>
  <si>
    <t>neuvedeno</t>
  </si>
  <si>
    <t>Položka</t>
  </si>
  <si>
    <t>Vysvětlení pojmů:</t>
  </si>
  <si>
    <t>A</t>
  </si>
  <si>
    <t>(B)</t>
  </si>
  <si>
    <t xml:space="preserve"> - omezeně virucidní (účinnost na obalené viry vč. HBV, HIV, HCV) </t>
  </si>
  <si>
    <t>B</t>
  </si>
  <si>
    <t xml:space="preserve"> - plně virucidní (účinnost na malé neobalené viry)</t>
  </si>
  <si>
    <t>C</t>
  </si>
  <si>
    <t xml:space="preserve"> - sporicidní</t>
  </si>
  <si>
    <t>T</t>
  </si>
  <si>
    <t xml:space="preserve"> - usmrcení mykobakterií komplexu M. tuberculosis</t>
  </si>
  <si>
    <t>M</t>
  </si>
  <si>
    <t xml:space="preserve"> - usmrcení potenciálně patogenních mykobakterií</t>
  </si>
  <si>
    <t>V</t>
  </si>
  <si>
    <t xml:space="preserve"> - fungicidní na mikroskopické vláknité houby (plísně)</t>
  </si>
  <si>
    <t>A (B) V</t>
  </si>
  <si>
    <t>Velikost balení</t>
  </si>
  <si>
    <t>do 2 litrů</t>
  </si>
  <si>
    <t>Dezinfekce a čištění WC</t>
  </si>
  <si>
    <t>do 1 litru</t>
  </si>
  <si>
    <t>Antibakteriální, na nesavé povrchy</t>
  </si>
  <si>
    <t>s vůní, ochrana pokožky proti vysušení</t>
  </si>
  <si>
    <t>Mycí prostředek na podlahu</t>
  </si>
  <si>
    <t>dezinfekční, baktericidní, bez parfému</t>
  </si>
  <si>
    <t>Čistící prostředek s dezifekčním účinkem, gel.</t>
  </si>
  <si>
    <t xml:space="preserve"> - baktericidní (vč. MRSA), fungicidní na kvasinky</t>
  </si>
  <si>
    <t>Cena v Kč bez DPH</t>
  </si>
  <si>
    <t>za balení</t>
  </si>
  <si>
    <t>za 1 litr</t>
  </si>
  <si>
    <t>Spektrum účinku (min.)</t>
  </si>
  <si>
    <t>celkem za položku</t>
  </si>
  <si>
    <t>Obchodní název</t>
  </si>
  <si>
    <t>Obsah sušiny</t>
  </si>
  <si>
    <t>Kapalina / gel, odstraňuje mastnotu, šetrný k rukám</t>
  </si>
  <si>
    <t>Tekutý detergent pro strojní mytí nádobí</t>
  </si>
  <si>
    <t>Univerzální pro všechny typy myček a všechny typy nádobí.</t>
  </si>
  <si>
    <t>Sazba DPH [%]</t>
  </si>
  <si>
    <t>za 1 kg</t>
  </si>
  <si>
    <t>100ks</t>
  </si>
  <si>
    <t>za 100 ks</t>
  </si>
  <si>
    <t>1 litr</t>
  </si>
  <si>
    <t>1 kg</t>
  </si>
  <si>
    <t>Rozměry (minimální)</t>
  </si>
  <si>
    <t>Balení v roli, LDPE (tloušťka min. 25 mikronů) nebo HDPE (tloušťka min. 8 mikronů)</t>
  </si>
  <si>
    <t>Zatahovací, balení v roli, LDPE (tloušťka min. 25 mikronů) nebo HDPE (tloušťka min. 8 mikronů)</t>
  </si>
  <si>
    <t>Balení v roli, LDPE (tloušťka min. 30 mikronů) nebo HDPE (tloušťka min. 10 mikronů)</t>
  </si>
  <si>
    <t>Zatahovací, balení v roli, LDPE (tloušťka min. 30 mikronů) nebo HDPE (tloušťka min. 10 mikronů)</t>
  </si>
  <si>
    <t>Položky pro 2. část - Prostředky pro mytí, čistění a dezinfekci a další drogistické zboží</t>
  </si>
  <si>
    <t>Čistící prostředek na okna a skla</t>
  </si>
  <si>
    <t>Čistící a lešticí účinek, s rozprašovačem, obsahuje líh</t>
  </si>
  <si>
    <t>Čistící prostředek na vodní kámen a rez</t>
  </si>
  <si>
    <t>Odstraňuje vodní kámen, rez a usazené nečistoty, hloubkový účinek</t>
  </si>
  <si>
    <t>CELKEM za všechny položky 2. části (bez DPH)</t>
  </si>
  <si>
    <t>Hodnocená jednotka</t>
  </si>
  <si>
    <t xml:space="preserve">Tekutý dezinfekční prostředek na bázi chlóru </t>
  </si>
  <si>
    <t>S obsahem tenzidů, registrovaný jako biocid, snadno dávkovatelné, expozice do 60 minut.</t>
  </si>
  <si>
    <t>A B V</t>
  </si>
  <si>
    <t xml:space="preserve">Postřikový dezinfekční a bělící prostředek </t>
  </si>
  <si>
    <t>bez ředění na likvidaci plísní (vč. rozprašovače), expozice do 5 minut.</t>
  </si>
  <si>
    <t>bez ředění na likvidaci plísní (náhradní náplň), expozice do 5 minut.</t>
  </si>
  <si>
    <t>Pozn.: Uchazeči vyplní ELEKTRONICKY pouze FIALOVĚ zvýrazněná pole tohoto krycího listu. Ostatní pole jsou uzamčena proti změnám. V případě nutnosti editace není nastaveno heslo pro odemknutí (menu Revize -&gt; Odemknout list). V tabulce uchazeči vyplní pouze obchodní název, nabízené balení, cenu za balení a jednotkové ceny položek.</t>
  </si>
  <si>
    <t>do 100ks</t>
  </si>
  <si>
    <t>do 30 kg</t>
  </si>
  <si>
    <t>PRO [l]</t>
  </si>
  <si>
    <t>PRO [kg]</t>
  </si>
  <si>
    <t>PRO [ks]</t>
  </si>
  <si>
    <t>HJ</t>
  </si>
  <si>
    <t>4-8 litrů</t>
  </si>
  <si>
    <t>Legenda:</t>
  </si>
  <si>
    <t>- cena za toto množství bude předmětem hodnocení</t>
  </si>
  <si>
    <t>PRO</t>
  </si>
  <si>
    <t>Přepokládaný roční objem</t>
  </si>
  <si>
    <t>Velikost nabízeného balení</t>
  </si>
  <si>
    <t>VNB</t>
  </si>
  <si>
    <t>VNB [l]</t>
  </si>
  <si>
    <t>VNB [kg]</t>
  </si>
  <si>
    <t>VNB [ks]</t>
  </si>
  <si>
    <t>45x58cm (objem cca 30 litrů)</t>
  </si>
  <si>
    <t>55x68cm (objem cca 60 litrů)</t>
  </si>
  <si>
    <t>55x78cm (objem cca 70 litrů)</t>
  </si>
  <si>
    <t>- velikost balení (v litrech, kg nebo ks), které uchazeč bude dodávat jako min. jednotku v objednávce (př. 2l)</t>
  </si>
  <si>
    <t>- přepokládaná roční spotřeba předmětu (v uvedených jednotkách)</t>
  </si>
  <si>
    <r>
      <t xml:space="preserve">Sáčky do odpadkového koše </t>
    </r>
    <r>
      <rPr>
        <b/>
        <sz val="10"/>
        <rFont val="Calibri"/>
        <family val="2"/>
        <charset val="238"/>
        <scheme val="minor"/>
      </rPr>
      <t>malé</t>
    </r>
  </si>
  <si>
    <r>
      <t xml:space="preserve">Sáčky do odpadkového koše </t>
    </r>
    <r>
      <rPr>
        <b/>
        <sz val="10"/>
        <rFont val="Calibri"/>
        <family val="2"/>
        <charset val="238"/>
        <scheme val="minor"/>
      </rPr>
      <t>střední</t>
    </r>
  </si>
  <si>
    <r>
      <t xml:space="preserve">Sáčky do odpadkového koše </t>
    </r>
    <r>
      <rPr>
        <b/>
        <sz val="10"/>
        <rFont val="Calibri"/>
        <family val="2"/>
        <charset val="238"/>
        <scheme val="minor"/>
      </rPr>
      <t>velké</t>
    </r>
  </si>
  <si>
    <r>
      <t xml:space="preserve">Čisticí prostředek na ruční mytí nádobí </t>
    </r>
    <r>
      <rPr>
        <b/>
        <sz val="10"/>
        <color theme="1"/>
        <rFont val="Calibri"/>
        <family val="2"/>
        <charset val="238"/>
        <scheme val="minor"/>
      </rPr>
      <t>typ A</t>
    </r>
  </si>
  <si>
    <r>
      <t xml:space="preserve">Čisticí prostředek na ruční mytí nádobí </t>
    </r>
    <r>
      <rPr>
        <b/>
        <sz val="10"/>
        <color theme="1"/>
        <rFont val="Calibri"/>
        <family val="2"/>
        <charset val="238"/>
        <scheme val="minor"/>
      </rPr>
      <t>typ B</t>
    </r>
  </si>
  <si>
    <r>
      <t xml:space="preserve">Čisticí prostředek na ruční mytí nádobí </t>
    </r>
    <r>
      <rPr>
        <b/>
        <sz val="10"/>
        <color theme="1"/>
        <rFont val="Calibri"/>
        <family val="2"/>
        <charset val="238"/>
        <scheme val="minor"/>
      </rPr>
      <t>typ C</t>
    </r>
  </si>
  <si>
    <r>
      <t xml:space="preserve">Tekuté mýdlo </t>
    </r>
    <r>
      <rPr>
        <b/>
        <sz val="10"/>
        <color theme="1"/>
        <rFont val="Calibri"/>
        <family val="2"/>
        <charset val="238"/>
        <scheme val="minor"/>
      </rPr>
      <t>typ A</t>
    </r>
  </si>
  <si>
    <r>
      <t xml:space="preserve">Tekuté mýdlo </t>
    </r>
    <r>
      <rPr>
        <b/>
        <sz val="10"/>
        <color theme="1"/>
        <rFont val="Calibri"/>
        <family val="2"/>
        <charset val="238"/>
        <scheme val="minor"/>
      </rPr>
      <t>typ B</t>
    </r>
  </si>
  <si>
    <t>min. 10%</t>
  </si>
  <si>
    <t>min. 20%</t>
  </si>
  <si>
    <t>min. 30%</t>
  </si>
  <si>
    <r>
      <t xml:space="preserve">Sáčky do odpadkového koše </t>
    </r>
    <r>
      <rPr>
        <b/>
        <sz val="10"/>
        <rFont val="Calibri"/>
        <family val="2"/>
        <charset val="238"/>
        <scheme val="minor"/>
      </rPr>
      <t>střední zatahovací</t>
    </r>
  </si>
  <si>
    <r>
      <t xml:space="preserve">Sáčky do odpadkového koše </t>
    </r>
    <r>
      <rPr>
        <b/>
        <sz val="10"/>
        <rFont val="Calibri"/>
        <family val="2"/>
        <charset val="238"/>
        <scheme val="minor"/>
      </rPr>
      <t>malé zatahovací</t>
    </r>
  </si>
  <si>
    <r>
      <t xml:space="preserve">Sáčky do odpadkového koše </t>
    </r>
    <r>
      <rPr>
        <b/>
        <sz val="10"/>
        <rFont val="Calibri"/>
        <family val="2"/>
        <charset val="238"/>
        <scheme val="minor"/>
      </rPr>
      <t>velké zatahovací</t>
    </r>
  </si>
</sst>
</file>

<file path=xl/styles.xml><?xml version="1.0" encoding="utf-8"?>
<styleSheet xmlns="http://schemas.openxmlformats.org/spreadsheetml/2006/main">
  <numFmts count="2">
    <numFmt numFmtId="164" formatCode="#,##0\ &quot;Kč&quot;"/>
    <numFmt numFmtId="165" formatCode="#,##0.00\ &quot;Kč&quot;"/>
  </numFmts>
  <fonts count="1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color rgb="FF7030A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164" fontId="6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165" fontId="6" fillId="4" borderId="7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right" vertical="center" wrapText="1"/>
    </xf>
    <xf numFmtId="165" fontId="7" fillId="0" borderId="8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vertical="center" wrapText="1"/>
      <protection locked="0"/>
    </xf>
    <xf numFmtId="0" fontId="7" fillId="2" borderId="1" xfId="0" applyFont="1" applyFill="1" applyBorder="1" applyAlignment="1" applyProtection="1">
      <alignment vertical="center" wrapText="1"/>
      <protection locked="0"/>
    </xf>
    <xf numFmtId="0" fontId="7" fillId="2" borderId="2" xfId="0" applyFont="1" applyFill="1" applyBorder="1" applyAlignment="1" applyProtection="1">
      <alignment vertical="center" wrapText="1"/>
      <protection locked="0"/>
    </xf>
    <xf numFmtId="0" fontId="4" fillId="0" borderId="0" xfId="0" applyFont="1" applyBorder="1" applyAlignment="1">
      <alignment vertical="center"/>
    </xf>
    <xf numFmtId="3" fontId="4" fillId="0" borderId="10" xfId="0" applyNumberFormat="1" applyFont="1" applyFill="1" applyBorder="1" applyAlignment="1">
      <alignment vertical="center" wrapText="1"/>
    </xf>
    <xf numFmtId="0" fontId="4" fillId="2" borderId="9" xfId="0" applyFont="1" applyFill="1" applyBorder="1" applyAlignment="1" applyProtection="1">
      <alignment vertical="center" wrapText="1"/>
      <protection locked="0"/>
    </xf>
    <xf numFmtId="3" fontId="7" fillId="0" borderId="10" xfId="0" applyNumberFormat="1" applyFont="1" applyFill="1" applyBorder="1" applyAlignment="1">
      <alignment vertical="center" wrapText="1"/>
    </xf>
    <xf numFmtId="3" fontId="7" fillId="0" borderId="8" xfId="0" applyNumberFormat="1" applyFont="1" applyFill="1" applyBorder="1" applyAlignment="1">
      <alignment vertical="center" wrapText="1"/>
    </xf>
    <xf numFmtId="0" fontId="7" fillId="2" borderId="9" xfId="0" applyFont="1" applyFill="1" applyBorder="1" applyAlignment="1" applyProtection="1">
      <alignment vertical="center" wrapText="1"/>
      <protection locked="0"/>
    </xf>
    <xf numFmtId="0" fontId="9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horizontal="right" vertical="center" indent="1"/>
    </xf>
    <xf numFmtId="49" fontId="4" fillId="0" borderId="0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horizontal="right" vertical="center" indent="1"/>
    </xf>
    <xf numFmtId="0" fontId="4" fillId="0" borderId="11" xfId="0" applyFont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49" fontId="4" fillId="0" borderId="11" xfId="0" applyNumberFormat="1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10" fontId="4" fillId="2" borderId="1" xfId="0" applyNumberFormat="1" applyFont="1" applyFill="1" applyBorder="1" applyAlignment="1" applyProtection="1">
      <alignment vertical="center" wrapText="1"/>
      <protection locked="0"/>
    </xf>
    <xf numFmtId="10" fontId="7" fillId="2" borderId="1" xfId="0" applyNumberFormat="1" applyFont="1" applyFill="1" applyBorder="1" applyAlignment="1" applyProtection="1">
      <alignment vertical="center" wrapText="1"/>
      <protection locked="0"/>
    </xf>
    <xf numFmtId="10" fontId="7" fillId="2" borderId="2" xfId="0" applyNumberFormat="1" applyFont="1" applyFill="1" applyBorder="1" applyAlignment="1" applyProtection="1">
      <alignment vertical="center" wrapText="1"/>
      <protection locked="0"/>
    </xf>
    <xf numFmtId="165" fontId="7" fillId="2" borderId="1" xfId="0" applyNumberFormat="1" applyFont="1" applyFill="1" applyBorder="1" applyAlignment="1" applyProtection="1">
      <alignment vertical="center" wrapText="1"/>
      <protection locked="0"/>
    </xf>
    <xf numFmtId="165" fontId="7" fillId="2" borderId="2" xfId="0" applyNumberFormat="1" applyFont="1" applyFill="1" applyBorder="1" applyAlignment="1" applyProtection="1">
      <alignment vertical="center" wrapText="1"/>
      <protection locked="0"/>
    </xf>
    <xf numFmtId="165" fontId="4" fillId="2" borderId="1" xfId="0" applyNumberFormat="1" applyFont="1" applyFill="1" applyBorder="1" applyAlignment="1" applyProtection="1">
      <alignment vertical="center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6" fillId="4" borderId="11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7"/>
  <sheetViews>
    <sheetView tabSelected="1" topLeftCell="A19" zoomScaleNormal="100" workbookViewId="0">
      <selection activeCell="L39" sqref="L39"/>
    </sheetView>
  </sheetViews>
  <sheetFormatPr defaultRowHeight="15"/>
  <cols>
    <col min="1" max="1" width="4" style="1" customWidth="1"/>
    <col min="2" max="2" width="16" style="1" customWidth="1"/>
    <col min="3" max="3" width="22" style="1" customWidth="1"/>
    <col min="4" max="4" width="11.140625" style="1" customWidth="1"/>
    <col min="5" max="5" width="9.42578125" style="1" customWidth="1"/>
    <col min="6" max="6" width="6.5703125" style="1" customWidth="1"/>
    <col min="7" max="7" width="7.7109375" style="1" customWidth="1"/>
    <col min="8" max="8" width="29.85546875" style="1" customWidth="1"/>
    <col min="9" max="9" width="9.140625" style="1" customWidth="1"/>
    <col min="10" max="11" width="9.140625" style="1"/>
    <col min="12" max="12" width="15.85546875" style="1" customWidth="1"/>
    <col min="13" max="13" width="7.28515625" style="1" customWidth="1"/>
    <col min="14" max="16384" width="9.140625" style="1"/>
  </cols>
  <sheetData>
    <row r="1" spans="1:13">
      <c r="A1" s="2" t="s">
        <v>50</v>
      </c>
      <c r="B1" s="3"/>
    </row>
    <row r="2" spans="1:13" s="6" customFormat="1" ht="15" customHeight="1">
      <c r="A2" s="53" t="s">
        <v>0</v>
      </c>
      <c r="B2" s="53" t="s">
        <v>3</v>
      </c>
      <c r="C2" s="53" t="s">
        <v>1</v>
      </c>
      <c r="D2" s="53" t="s">
        <v>32</v>
      </c>
      <c r="E2" s="53" t="s">
        <v>19</v>
      </c>
      <c r="F2" s="53" t="s">
        <v>69</v>
      </c>
      <c r="G2" s="54" t="s">
        <v>66</v>
      </c>
      <c r="H2" s="55" t="s">
        <v>34</v>
      </c>
      <c r="I2" s="56" t="s">
        <v>77</v>
      </c>
      <c r="J2" s="52" t="s">
        <v>29</v>
      </c>
      <c r="K2" s="52"/>
      <c r="L2" s="52"/>
      <c r="M2" s="52" t="s">
        <v>39</v>
      </c>
    </row>
    <row r="3" spans="1:13" s="6" customFormat="1">
      <c r="A3" s="53"/>
      <c r="B3" s="53"/>
      <c r="C3" s="53"/>
      <c r="D3" s="53"/>
      <c r="E3" s="53"/>
      <c r="F3" s="53"/>
      <c r="G3" s="54"/>
      <c r="H3" s="55"/>
      <c r="I3" s="52"/>
      <c r="J3" s="5" t="s">
        <v>30</v>
      </c>
      <c r="K3" s="5" t="s">
        <v>31</v>
      </c>
      <c r="L3" s="5" t="s">
        <v>33</v>
      </c>
      <c r="M3" s="52"/>
    </row>
    <row r="4" spans="1:13" s="4" customFormat="1" ht="52.5" customHeight="1">
      <c r="A4" s="13">
        <v>201</v>
      </c>
      <c r="B4" s="13" t="s">
        <v>57</v>
      </c>
      <c r="C4" s="13" t="s">
        <v>58</v>
      </c>
      <c r="D4" s="25" t="s">
        <v>59</v>
      </c>
      <c r="E4" s="14" t="s">
        <v>20</v>
      </c>
      <c r="F4" s="14" t="s">
        <v>43</v>
      </c>
      <c r="G4" s="30">
        <v>20000</v>
      </c>
      <c r="H4" s="31"/>
      <c r="I4" s="26"/>
      <c r="J4" s="51"/>
      <c r="K4" s="51"/>
      <c r="L4" s="15">
        <f>K4*G4</f>
        <v>0</v>
      </c>
      <c r="M4" s="46"/>
    </row>
    <row r="5" spans="1:13" s="4" customFormat="1" ht="52.5" customHeight="1">
      <c r="A5" s="13">
        <v>202</v>
      </c>
      <c r="B5" s="13" t="s">
        <v>57</v>
      </c>
      <c r="C5" s="13" t="s">
        <v>58</v>
      </c>
      <c r="D5" s="25" t="s">
        <v>59</v>
      </c>
      <c r="E5" s="14" t="s">
        <v>70</v>
      </c>
      <c r="F5" s="14" t="s">
        <v>43</v>
      </c>
      <c r="G5" s="30">
        <v>10000</v>
      </c>
      <c r="H5" s="31"/>
      <c r="I5" s="26"/>
      <c r="J5" s="51"/>
      <c r="K5" s="51"/>
      <c r="L5" s="15">
        <f>K5*G5</f>
        <v>0</v>
      </c>
      <c r="M5" s="46"/>
    </row>
    <row r="6" spans="1:13" s="4" customFormat="1" ht="52.5" customHeight="1">
      <c r="A6" s="13">
        <v>203</v>
      </c>
      <c r="B6" s="13" t="s">
        <v>60</v>
      </c>
      <c r="C6" s="13" t="s">
        <v>61</v>
      </c>
      <c r="D6" s="25" t="s">
        <v>18</v>
      </c>
      <c r="E6" s="14" t="s">
        <v>22</v>
      </c>
      <c r="F6" s="14" t="s">
        <v>43</v>
      </c>
      <c r="G6" s="30">
        <v>3000</v>
      </c>
      <c r="H6" s="31"/>
      <c r="I6" s="26"/>
      <c r="J6" s="51"/>
      <c r="K6" s="51"/>
      <c r="L6" s="15">
        <f>K6*G6</f>
        <v>0</v>
      </c>
      <c r="M6" s="46"/>
    </row>
    <row r="7" spans="1:13" s="4" customFormat="1" ht="52.5" customHeight="1">
      <c r="A7" s="13">
        <v>204</v>
      </c>
      <c r="B7" s="13" t="s">
        <v>60</v>
      </c>
      <c r="C7" s="13" t="s">
        <v>62</v>
      </c>
      <c r="D7" s="25" t="s">
        <v>18</v>
      </c>
      <c r="E7" s="14" t="s">
        <v>70</v>
      </c>
      <c r="F7" s="14" t="s">
        <v>43</v>
      </c>
      <c r="G7" s="30">
        <v>1500</v>
      </c>
      <c r="H7" s="31"/>
      <c r="I7" s="26"/>
      <c r="J7" s="51"/>
      <c r="K7" s="51"/>
      <c r="L7" s="15">
        <f>K7*G7</f>
        <v>0</v>
      </c>
      <c r="M7" s="46"/>
    </row>
    <row r="8" spans="1:13" ht="13.5" customHeight="1">
      <c r="A8" s="12" t="s">
        <v>4</v>
      </c>
      <c r="B8" s="12"/>
      <c r="C8" s="9"/>
      <c r="D8" s="10"/>
      <c r="E8" s="11"/>
      <c r="F8" s="11"/>
      <c r="G8" s="9"/>
      <c r="H8" s="9"/>
      <c r="I8" s="9"/>
      <c r="J8" s="9"/>
      <c r="K8" s="9"/>
      <c r="L8" s="9"/>
      <c r="M8" s="9"/>
    </row>
    <row r="9" spans="1:13" ht="13.5" customHeight="1">
      <c r="A9" s="12" t="s">
        <v>5</v>
      </c>
      <c r="B9" s="12" t="s">
        <v>28</v>
      </c>
      <c r="C9" s="9"/>
      <c r="D9" s="10"/>
      <c r="E9" s="11"/>
      <c r="F9" s="12" t="s">
        <v>12</v>
      </c>
      <c r="G9" s="12" t="s">
        <v>13</v>
      </c>
      <c r="H9" s="9"/>
      <c r="I9" s="9"/>
      <c r="J9" s="9"/>
      <c r="K9" s="9"/>
      <c r="L9" s="9"/>
      <c r="M9" s="9"/>
    </row>
    <row r="10" spans="1:13" ht="13.5" customHeight="1">
      <c r="A10" s="12" t="s">
        <v>6</v>
      </c>
      <c r="B10" s="12" t="s">
        <v>7</v>
      </c>
      <c r="C10" s="9"/>
      <c r="D10" s="10"/>
      <c r="E10" s="11"/>
      <c r="F10" s="12" t="s">
        <v>14</v>
      </c>
      <c r="G10" s="12" t="s">
        <v>15</v>
      </c>
      <c r="H10" s="9"/>
      <c r="I10" s="9"/>
      <c r="J10" s="9"/>
      <c r="K10" s="9"/>
      <c r="L10" s="9"/>
      <c r="M10" s="9"/>
    </row>
    <row r="11" spans="1:13" ht="13.5" customHeight="1">
      <c r="A11" s="12" t="s">
        <v>8</v>
      </c>
      <c r="B11" s="12" t="s">
        <v>9</v>
      </c>
      <c r="C11" s="9"/>
      <c r="D11" s="10"/>
      <c r="E11" s="11"/>
      <c r="F11" s="12" t="s">
        <v>16</v>
      </c>
      <c r="G11" s="12" t="s">
        <v>17</v>
      </c>
      <c r="H11" s="9"/>
      <c r="I11" s="9"/>
      <c r="J11" s="9"/>
      <c r="K11" s="9"/>
      <c r="L11" s="9"/>
      <c r="M11" s="9"/>
    </row>
    <row r="12" spans="1:13" ht="13.5" customHeight="1">
      <c r="A12" s="12" t="s">
        <v>10</v>
      </c>
      <c r="B12" s="12" t="s">
        <v>11</v>
      </c>
      <c r="C12" s="9"/>
      <c r="D12" s="10"/>
      <c r="E12" s="11"/>
      <c r="F12" s="11"/>
      <c r="G12" s="9"/>
      <c r="H12" s="9"/>
      <c r="I12" s="9"/>
      <c r="J12" s="9"/>
      <c r="K12" s="9"/>
      <c r="L12" s="9"/>
      <c r="M12" s="9"/>
    </row>
    <row r="13" spans="1:13" ht="15" customHeight="1">
      <c r="A13" s="61" t="s">
        <v>0</v>
      </c>
      <c r="B13" s="61" t="s">
        <v>3</v>
      </c>
      <c r="C13" s="61" t="s">
        <v>1</v>
      </c>
      <c r="D13" s="62" t="s">
        <v>35</v>
      </c>
      <c r="E13" s="61" t="s">
        <v>19</v>
      </c>
      <c r="F13" s="53" t="s">
        <v>69</v>
      </c>
      <c r="G13" s="54" t="s">
        <v>66</v>
      </c>
      <c r="H13" s="55" t="s">
        <v>34</v>
      </c>
      <c r="I13" s="56" t="s">
        <v>77</v>
      </c>
      <c r="J13" s="56" t="s">
        <v>29</v>
      </c>
      <c r="K13" s="56"/>
      <c r="L13" s="56"/>
      <c r="M13" s="56" t="s">
        <v>39</v>
      </c>
    </row>
    <row r="14" spans="1:13" ht="15" customHeight="1">
      <c r="A14" s="53"/>
      <c r="B14" s="53"/>
      <c r="C14" s="53"/>
      <c r="D14" s="61"/>
      <c r="E14" s="53"/>
      <c r="F14" s="53"/>
      <c r="G14" s="54"/>
      <c r="H14" s="55"/>
      <c r="I14" s="52"/>
      <c r="J14" s="5" t="s">
        <v>30</v>
      </c>
      <c r="K14" s="5" t="s">
        <v>31</v>
      </c>
      <c r="L14" s="5" t="s">
        <v>33</v>
      </c>
      <c r="M14" s="52"/>
    </row>
    <row r="15" spans="1:13" ht="45" customHeight="1">
      <c r="A15" s="13">
        <v>211</v>
      </c>
      <c r="B15" s="13" t="s">
        <v>21</v>
      </c>
      <c r="C15" s="13" t="s">
        <v>27</v>
      </c>
      <c r="D15" s="13" t="s">
        <v>2</v>
      </c>
      <c r="E15" s="14" t="s">
        <v>20</v>
      </c>
      <c r="F15" s="14" t="s">
        <v>43</v>
      </c>
      <c r="G15" s="30">
        <v>22000</v>
      </c>
      <c r="H15" s="31"/>
      <c r="I15" s="26"/>
      <c r="J15" s="51"/>
      <c r="K15" s="51"/>
      <c r="L15" s="15">
        <f t="shared" ref="L15:L27" si="0">K15*G15</f>
        <v>0</v>
      </c>
      <c r="M15" s="46"/>
    </row>
    <row r="16" spans="1:13" ht="45" customHeight="1">
      <c r="A16" s="13">
        <v>212</v>
      </c>
      <c r="B16" s="13" t="s">
        <v>25</v>
      </c>
      <c r="C16" s="13" t="s">
        <v>23</v>
      </c>
      <c r="D16" s="13" t="s">
        <v>2</v>
      </c>
      <c r="E16" s="14" t="s">
        <v>20</v>
      </c>
      <c r="F16" s="14" t="s">
        <v>43</v>
      </c>
      <c r="G16" s="30">
        <v>15000</v>
      </c>
      <c r="H16" s="31"/>
      <c r="I16" s="26"/>
      <c r="J16" s="51"/>
      <c r="K16" s="51"/>
      <c r="L16" s="15">
        <f t="shared" si="0"/>
        <v>0</v>
      </c>
      <c r="M16" s="46"/>
    </row>
    <row r="17" spans="1:13" ht="45" customHeight="1">
      <c r="A17" s="13">
        <v>213</v>
      </c>
      <c r="B17" s="13" t="s">
        <v>25</v>
      </c>
      <c r="C17" s="13" t="s">
        <v>23</v>
      </c>
      <c r="D17" s="13" t="s">
        <v>2</v>
      </c>
      <c r="E17" s="14" t="s">
        <v>70</v>
      </c>
      <c r="F17" s="14" t="s">
        <v>43</v>
      </c>
      <c r="G17" s="30">
        <v>10000</v>
      </c>
      <c r="H17" s="31"/>
      <c r="I17" s="26"/>
      <c r="J17" s="51"/>
      <c r="K17" s="51"/>
      <c r="L17" s="15">
        <f t="shared" si="0"/>
        <v>0</v>
      </c>
      <c r="M17" s="46"/>
    </row>
    <row r="18" spans="1:13" ht="45" customHeight="1">
      <c r="A18" s="13">
        <v>214</v>
      </c>
      <c r="B18" s="13" t="s">
        <v>88</v>
      </c>
      <c r="C18" s="13" t="s">
        <v>36</v>
      </c>
      <c r="D18" s="14" t="s">
        <v>93</v>
      </c>
      <c r="E18" s="14" t="s">
        <v>22</v>
      </c>
      <c r="F18" s="14" t="s">
        <v>43</v>
      </c>
      <c r="G18" s="30">
        <v>3500</v>
      </c>
      <c r="H18" s="31"/>
      <c r="I18" s="26"/>
      <c r="J18" s="51"/>
      <c r="K18" s="51"/>
      <c r="L18" s="15">
        <f t="shared" si="0"/>
        <v>0</v>
      </c>
      <c r="M18" s="46"/>
    </row>
    <row r="19" spans="1:13" ht="45" customHeight="1">
      <c r="A19" s="13">
        <v>215</v>
      </c>
      <c r="B19" s="13" t="s">
        <v>88</v>
      </c>
      <c r="C19" s="13" t="s">
        <v>36</v>
      </c>
      <c r="D19" s="14" t="s">
        <v>93</v>
      </c>
      <c r="E19" s="14" t="s">
        <v>20</v>
      </c>
      <c r="F19" s="14" t="s">
        <v>43</v>
      </c>
      <c r="G19" s="30">
        <v>2500</v>
      </c>
      <c r="H19" s="31"/>
      <c r="I19" s="26"/>
      <c r="J19" s="51"/>
      <c r="K19" s="51"/>
      <c r="L19" s="15">
        <f t="shared" si="0"/>
        <v>0</v>
      </c>
      <c r="M19" s="46"/>
    </row>
    <row r="20" spans="1:13" ht="45" customHeight="1">
      <c r="A20" s="13">
        <v>216</v>
      </c>
      <c r="B20" s="13" t="s">
        <v>89</v>
      </c>
      <c r="C20" s="13" t="s">
        <v>36</v>
      </c>
      <c r="D20" s="14" t="s">
        <v>94</v>
      </c>
      <c r="E20" s="14" t="s">
        <v>22</v>
      </c>
      <c r="F20" s="14" t="s">
        <v>43</v>
      </c>
      <c r="G20" s="30">
        <v>3500</v>
      </c>
      <c r="H20" s="31"/>
      <c r="I20" s="26"/>
      <c r="J20" s="51"/>
      <c r="K20" s="51"/>
      <c r="L20" s="15">
        <f t="shared" si="0"/>
        <v>0</v>
      </c>
      <c r="M20" s="46"/>
    </row>
    <row r="21" spans="1:13" ht="45" customHeight="1">
      <c r="A21" s="13">
        <v>217</v>
      </c>
      <c r="B21" s="13" t="s">
        <v>89</v>
      </c>
      <c r="C21" s="13" t="s">
        <v>36</v>
      </c>
      <c r="D21" s="14" t="s">
        <v>94</v>
      </c>
      <c r="E21" s="14" t="s">
        <v>20</v>
      </c>
      <c r="F21" s="14" t="s">
        <v>43</v>
      </c>
      <c r="G21" s="30">
        <v>2500</v>
      </c>
      <c r="H21" s="31"/>
      <c r="I21" s="26"/>
      <c r="J21" s="51"/>
      <c r="K21" s="51"/>
      <c r="L21" s="15">
        <f t="shared" si="0"/>
        <v>0</v>
      </c>
      <c r="M21" s="46"/>
    </row>
    <row r="22" spans="1:13" ht="45" customHeight="1">
      <c r="A22" s="13">
        <v>218</v>
      </c>
      <c r="B22" s="13" t="s">
        <v>90</v>
      </c>
      <c r="C22" s="13" t="s">
        <v>36</v>
      </c>
      <c r="D22" s="14" t="s">
        <v>95</v>
      </c>
      <c r="E22" s="14" t="s">
        <v>22</v>
      </c>
      <c r="F22" s="14" t="s">
        <v>43</v>
      </c>
      <c r="G22" s="30">
        <v>5000</v>
      </c>
      <c r="H22" s="31"/>
      <c r="I22" s="26"/>
      <c r="J22" s="51"/>
      <c r="K22" s="51"/>
      <c r="L22" s="15">
        <f t="shared" si="0"/>
        <v>0</v>
      </c>
      <c r="M22" s="46"/>
    </row>
    <row r="23" spans="1:13" ht="45" customHeight="1">
      <c r="A23" s="13">
        <v>219</v>
      </c>
      <c r="B23" s="13" t="s">
        <v>90</v>
      </c>
      <c r="C23" s="13" t="s">
        <v>36</v>
      </c>
      <c r="D23" s="14" t="s">
        <v>95</v>
      </c>
      <c r="E23" s="14" t="s">
        <v>20</v>
      </c>
      <c r="F23" s="14" t="s">
        <v>43</v>
      </c>
      <c r="G23" s="30">
        <v>3500</v>
      </c>
      <c r="H23" s="31"/>
      <c r="I23" s="26"/>
      <c r="J23" s="51"/>
      <c r="K23" s="51"/>
      <c r="L23" s="15">
        <f t="shared" si="0"/>
        <v>0</v>
      </c>
      <c r="M23" s="46"/>
    </row>
    <row r="24" spans="1:13" ht="45" customHeight="1">
      <c r="A24" s="13">
        <v>220</v>
      </c>
      <c r="B24" s="13" t="s">
        <v>51</v>
      </c>
      <c r="C24" s="13" t="s">
        <v>52</v>
      </c>
      <c r="D24" s="24" t="s">
        <v>2</v>
      </c>
      <c r="E24" s="14" t="s">
        <v>22</v>
      </c>
      <c r="F24" s="14" t="s">
        <v>43</v>
      </c>
      <c r="G24" s="30">
        <v>2500</v>
      </c>
      <c r="H24" s="31"/>
      <c r="I24" s="26"/>
      <c r="J24" s="51"/>
      <c r="K24" s="51"/>
      <c r="L24" s="15">
        <f t="shared" si="0"/>
        <v>0</v>
      </c>
      <c r="M24" s="46"/>
    </row>
    <row r="25" spans="1:13" ht="45" customHeight="1">
      <c r="A25" s="13">
        <v>221</v>
      </c>
      <c r="B25" s="13" t="s">
        <v>53</v>
      </c>
      <c r="C25" s="13" t="s">
        <v>54</v>
      </c>
      <c r="D25" s="24" t="s">
        <v>2</v>
      </c>
      <c r="E25" s="14" t="s">
        <v>22</v>
      </c>
      <c r="F25" s="14" t="s">
        <v>43</v>
      </c>
      <c r="G25" s="30">
        <v>2500</v>
      </c>
      <c r="H25" s="31"/>
      <c r="I25" s="26"/>
      <c r="J25" s="51"/>
      <c r="K25" s="51"/>
      <c r="L25" s="15">
        <f t="shared" si="0"/>
        <v>0</v>
      </c>
      <c r="M25" s="46"/>
    </row>
    <row r="26" spans="1:13" ht="45" customHeight="1">
      <c r="A26" s="13">
        <v>222</v>
      </c>
      <c r="B26" s="13" t="s">
        <v>91</v>
      </c>
      <c r="C26" s="13" t="s">
        <v>26</v>
      </c>
      <c r="D26" s="13" t="s">
        <v>2</v>
      </c>
      <c r="E26" s="14" t="s">
        <v>70</v>
      </c>
      <c r="F26" s="14" t="s">
        <v>43</v>
      </c>
      <c r="G26" s="30">
        <v>15000</v>
      </c>
      <c r="H26" s="31"/>
      <c r="I26" s="26"/>
      <c r="J26" s="51"/>
      <c r="K26" s="51"/>
      <c r="L26" s="15">
        <f t="shared" si="0"/>
        <v>0</v>
      </c>
      <c r="M26" s="46"/>
    </row>
    <row r="27" spans="1:13" ht="45" customHeight="1">
      <c r="A27" s="13">
        <v>223</v>
      </c>
      <c r="B27" s="13" t="s">
        <v>92</v>
      </c>
      <c r="C27" s="13" t="s">
        <v>24</v>
      </c>
      <c r="D27" s="13" t="s">
        <v>2</v>
      </c>
      <c r="E27" s="14" t="s">
        <v>70</v>
      </c>
      <c r="F27" s="14" t="s">
        <v>43</v>
      </c>
      <c r="G27" s="30">
        <v>15000</v>
      </c>
      <c r="H27" s="31"/>
      <c r="I27" s="26"/>
      <c r="J27" s="51"/>
      <c r="K27" s="51"/>
      <c r="L27" s="15">
        <f t="shared" si="0"/>
        <v>0</v>
      </c>
      <c r="M27" s="46"/>
    </row>
    <row r="28" spans="1:13" ht="15" customHeight="1">
      <c r="A28" s="53" t="s">
        <v>0</v>
      </c>
      <c r="B28" s="53" t="s">
        <v>3</v>
      </c>
      <c r="C28" s="53" t="s">
        <v>1</v>
      </c>
      <c r="D28" s="60" t="s">
        <v>35</v>
      </c>
      <c r="E28" s="53" t="s">
        <v>19</v>
      </c>
      <c r="F28" s="53" t="s">
        <v>69</v>
      </c>
      <c r="G28" s="54" t="s">
        <v>67</v>
      </c>
      <c r="H28" s="55" t="s">
        <v>34</v>
      </c>
      <c r="I28" s="52" t="s">
        <v>78</v>
      </c>
      <c r="J28" s="52" t="s">
        <v>29</v>
      </c>
      <c r="K28" s="52"/>
      <c r="L28" s="52"/>
      <c r="M28" s="52" t="s">
        <v>39</v>
      </c>
    </row>
    <row r="29" spans="1:13" ht="15" customHeight="1">
      <c r="A29" s="53"/>
      <c r="B29" s="53"/>
      <c r="C29" s="53"/>
      <c r="D29" s="61"/>
      <c r="E29" s="53"/>
      <c r="F29" s="53"/>
      <c r="G29" s="54"/>
      <c r="H29" s="55"/>
      <c r="I29" s="52"/>
      <c r="J29" s="5" t="s">
        <v>30</v>
      </c>
      <c r="K29" s="5" t="s">
        <v>40</v>
      </c>
      <c r="L29" s="5" t="s">
        <v>33</v>
      </c>
      <c r="M29" s="52"/>
    </row>
    <row r="30" spans="1:13" ht="45" customHeight="1">
      <c r="A30" s="13">
        <v>224</v>
      </c>
      <c r="B30" s="13" t="s">
        <v>37</v>
      </c>
      <c r="C30" s="13" t="s">
        <v>38</v>
      </c>
      <c r="D30" s="13" t="s">
        <v>2</v>
      </c>
      <c r="E30" s="14" t="s">
        <v>65</v>
      </c>
      <c r="F30" s="14" t="s">
        <v>44</v>
      </c>
      <c r="G30" s="30">
        <v>3500</v>
      </c>
      <c r="H30" s="31"/>
      <c r="I30" s="26"/>
      <c r="J30" s="51"/>
      <c r="K30" s="51"/>
      <c r="L30" s="15">
        <f>K30*G30</f>
        <v>0</v>
      </c>
      <c r="M30" s="46"/>
    </row>
    <row r="31" spans="1:13" ht="15" customHeight="1">
      <c r="A31" s="53" t="s">
        <v>0</v>
      </c>
      <c r="B31" s="53" t="s">
        <v>3</v>
      </c>
      <c r="C31" s="53" t="s">
        <v>1</v>
      </c>
      <c r="D31" s="60" t="s">
        <v>45</v>
      </c>
      <c r="E31" s="53" t="s">
        <v>19</v>
      </c>
      <c r="F31" s="53" t="s">
        <v>69</v>
      </c>
      <c r="G31" s="54" t="s">
        <v>68</v>
      </c>
      <c r="H31" s="55" t="s">
        <v>34</v>
      </c>
      <c r="I31" s="52" t="s">
        <v>79</v>
      </c>
      <c r="J31" s="52" t="s">
        <v>29</v>
      </c>
      <c r="K31" s="52"/>
      <c r="L31" s="52"/>
      <c r="M31" s="52" t="s">
        <v>39</v>
      </c>
    </row>
    <row r="32" spans="1:13" ht="15" customHeight="1">
      <c r="A32" s="53"/>
      <c r="B32" s="53"/>
      <c r="C32" s="53"/>
      <c r="D32" s="61"/>
      <c r="E32" s="53"/>
      <c r="F32" s="53"/>
      <c r="G32" s="54"/>
      <c r="H32" s="55"/>
      <c r="I32" s="52"/>
      <c r="J32" s="5" t="s">
        <v>30</v>
      </c>
      <c r="K32" s="5" t="s">
        <v>42</v>
      </c>
      <c r="L32" s="5" t="s">
        <v>33</v>
      </c>
      <c r="M32" s="52"/>
    </row>
    <row r="33" spans="1:13" ht="52.5" customHeight="1">
      <c r="A33" s="18">
        <v>231</v>
      </c>
      <c r="B33" s="18" t="s">
        <v>85</v>
      </c>
      <c r="C33" s="18" t="s">
        <v>46</v>
      </c>
      <c r="D33" s="19" t="s">
        <v>80</v>
      </c>
      <c r="E33" s="19" t="s">
        <v>64</v>
      </c>
      <c r="F33" s="19" t="s">
        <v>41</v>
      </c>
      <c r="G33" s="32">
        <v>400000</v>
      </c>
      <c r="H33" s="34"/>
      <c r="I33" s="27"/>
      <c r="J33" s="49"/>
      <c r="K33" s="49"/>
      <c r="L33" s="20">
        <f t="shared" ref="L33:L38" si="1">K33*G33/100</f>
        <v>0</v>
      </c>
      <c r="M33" s="47"/>
    </row>
    <row r="34" spans="1:13" ht="52.5" customHeight="1">
      <c r="A34" s="18">
        <v>232</v>
      </c>
      <c r="B34" s="18" t="s">
        <v>97</v>
      </c>
      <c r="C34" s="18" t="s">
        <v>47</v>
      </c>
      <c r="D34" s="19" t="s">
        <v>80</v>
      </c>
      <c r="E34" s="19" t="s">
        <v>64</v>
      </c>
      <c r="F34" s="19" t="s">
        <v>41</v>
      </c>
      <c r="G34" s="32">
        <v>200000</v>
      </c>
      <c r="H34" s="34"/>
      <c r="I34" s="27"/>
      <c r="J34" s="49"/>
      <c r="K34" s="49"/>
      <c r="L34" s="20">
        <f t="shared" si="1"/>
        <v>0</v>
      </c>
      <c r="M34" s="47"/>
    </row>
    <row r="35" spans="1:13" ht="52.5" customHeight="1">
      <c r="A35" s="18">
        <v>233</v>
      </c>
      <c r="B35" s="18" t="s">
        <v>86</v>
      </c>
      <c r="C35" s="18" t="s">
        <v>48</v>
      </c>
      <c r="D35" s="19" t="s">
        <v>81</v>
      </c>
      <c r="E35" s="19" t="s">
        <v>64</v>
      </c>
      <c r="F35" s="19" t="s">
        <v>41</v>
      </c>
      <c r="G35" s="32">
        <v>35000</v>
      </c>
      <c r="H35" s="34"/>
      <c r="I35" s="27"/>
      <c r="J35" s="49"/>
      <c r="K35" s="49"/>
      <c r="L35" s="20">
        <f t="shared" si="1"/>
        <v>0</v>
      </c>
      <c r="M35" s="47"/>
    </row>
    <row r="36" spans="1:13" ht="52.5" customHeight="1">
      <c r="A36" s="18">
        <v>234</v>
      </c>
      <c r="B36" s="18" t="s">
        <v>96</v>
      </c>
      <c r="C36" s="18" t="s">
        <v>49</v>
      </c>
      <c r="D36" s="19" t="s">
        <v>81</v>
      </c>
      <c r="E36" s="19" t="s">
        <v>64</v>
      </c>
      <c r="F36" s="19" t="s">
        <v>41</v>
      </c>
      <c r="G36" s="32">
        <v>20000</v>
      </c>
      <c r="H36" s="34"/>
      <c r="I36" s="27"/>
      <c r="J36" s="49"/>
      <c r="K36" s="49"/>
      <c r="L36" s="20">
        <f t="shared" si="1"/>
        <v>0</v>
      </c>
      <c r="M36" s="47"/>
    </row>
    <row r="37" spans="1:13" ht="52.5" customHeight="1">
      <c r="A37" s="18">
        <v>235</v>
      </c>
      <c r="B37" s="18" t="s">
        <v>87</v>
      </c>
      <c r="C37" s="18" t="s">
        <v>48</v>
      </c>
      <c r="D37" s="22" t="s">
        <v>82</v>
      </c>
      <c r="E37" s="19" t="s">
        <v>64</v>
      </c>
      <c r="F37" s="19" t="s">
        <v>41</v>
      </c>
      <c r="G37" s="32">
        <v>10000</v>
      </c>
      <c r="H37" s="34"/>
      <c r="I37" s="27"/>
      <c r="J37" s="49"/>
      <c r="K37" s="49"/>
      <c r="L37" s="20">
        <f t="shared" si="1"/>
        <v>0</v>
      </c>
      <c r="M37" s="48"/>
    </row>
    <row r="38" spans="1:13" ht="52.5" customHeight="1" thickBot="1">
      <c r="A38" s="21">
        <v>236</v>
      </c>
      <c r="B38" s="18" t="s">
        <v>98</v>
      </c>
      <c r="C38" s="21" t="s">
        <v>49</v>
      </c>
      <c r="D38" s="22" t="s">
        <v>82</v>
      </c>
      <c r="E38" s="19" t="s">
        <v>64</v>
      </c>
      <c r="F38" s="22" t="s">
        <v>41</v>
      </c>
      <c r="G38" s="33">
        <v>10000</v>
      </c>
      <c r="H38" s="34"/>
      <c r="I38" s="28"/>
      <c r="J38" s="50"/>
      <c r="K38" s="50"/>
      <c r="L38" s="23">
        <f t="shared" si="1"/>
        <v>0</v>
      </c>
      <c r="M38" s="47"/>
    </row>
    <row r="39" spans="1:13" ht="18.75" customHeight="1" thickBot="1">
      <c r="A39" s="57" t="s">
        <v>55</v>
      </c>
      <c r="B39" s="58"/>
      <c r="C39" s="58"/>
      <c r="D39" s="58"/>
      <c r="E39" s="58"/>
      <c r="F39" s="58"/>
      <c r="G39" s="58"/>
      <c r="H39" s="59"/>
      <c r="I39" s="58"/>
      <c r="J39" s="58"/>
      <c r="K39" s="58"/>
      <c r="L39" s="17">
        <f>SUM(L4:L38)</f>
        <v>0</v>
      </c>
      <c r="M39" s="16"/>
    </row>
    <row r="40" spans="1:13" ht="15.7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7"/>
    </row>
    <row r="41" spans="1:13">
      <c r="A41" s="63" t="s">
        <v>63</v>
      </c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</row>
    <row r="42" spans="1:13">
      <c r="A42" s="63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</row>
    <row r="43" spans="1:13" ht="15.75" thickBot="1"/>
    <row r="44" spans="1:13">
      <c r="A44" s="12"/>
      <c r="B44" s="35" t="s">
        <v>71</v>
      </c>
      <c r="C44" s="36"/>
      <c r="D44" s="36"/>
      <c r="E44" s="36"/>
      <c r="F44" s="36"/>
      <c r="G44" s="36"/>
      <c r="H44" s="36"/>
      <c r="I44" s="36"/>
      <c r="J44" s="36"/>
      <c r="K44" s="36"/>
      <c r="L44" s="37"/>
      <c r="M44" s="12"/>
    </row>
    <row r="45" spans="1:13">
      <c r="A45" s="12"/>
      <c r="B45" s="38" t="s">
        <v>69</v>
      </c>
      <c r="C45" s="29" t="s">
        <v>56</v>
      </c>
      <c r="D45" s="29"/>
      <c r="E45" s="39" t="s">
        <v>72</v>
      </c>
      <c r="F45" s="29"/>
      <c r="G45" s="29"/>
      <c r="H45" s="29"/>
      <c r="I45" s="29"/>
      <c r="J45" s="29"/>
      <c r="K45" s="29"/>
      <c r="L45" s="40"/>
      <c r="M45" s="12"/>
    </row>
    <row r="46" spans="1:13">
      <c r="A46" s="12"/>
      <c r="B46" s="38" t="s">
        <v>73</v>
      </c>
      <c r="C46" s="29" t="s">
        <v>74</v>
      </c>
      <c r="D46" s="29"/>
      <c r="E46" s="39" t="s">
        <v>84</v>
      </c>
      <c r="F46" s="29"/>
      <c r="G46" s="29"/>
      <c r="H46" s="29"/>
      <c r="I46" s="29"/>
      <c r="J46" s="29"/>
      <c r="K46" s="29"/>
      <c r="L46" s="40"/>
      <c r="M46" s="12"/>
    </row>
    <row r="47" spans="1:13" ht="15.75" thickBot="1">
      <c r="A47" s="12"/>
      <c r="B47" s="41" t="s">
        <v>76</v>
      </c>
      <c r="C47" s="42" t="s">
        <v>75</v>
      </c>
      <c r="D47" s="43"/>
      <c r="E47" s="44" t="s">
        <v>83</v>
      </c>
      <c r="F47" s="42"/>
      <c r="G47" s="42"/>
      <c r="H47" s="42"/>
      <c r="I47" s="42"/>
      <c r="J47" s="42"/>
      <c r="K47" s="42"/>
      <c r="L47" s="45"/>
      <c r="M47" s="12"/>
    </row>
  </sheetData>
  <mergeCells count="46">
    <mergeCell ref="A41:M42"/>
    <mergeCell ref="J31:L31"/>
    <mergeCell ref="M31:M32"/>
    <mergeCell ref="F31:F32"/>
    <mergeCell ref="G31:G32"/>
    <mergeCell ref="H31:H32"/>
    <mergeCell ref="I31:I32"/>
    <mergeCell ref="A31:A32"/>
    <mergeCell ref="B31:B32"/>
    <mergeCell ref="C31:C32"/>
    <mergeCell ref="D31:D32"/>
    <mergeCell ref="E31:E32"/>
    <mergeCell ref="G13:G14"/>
    <mergeCell ref="A2:A3"/>
    <mergeCell ref="B2:B3"/>
    <mergeCell ref="C2:C3"/>
    <mergeCell ref="D2:D3"/>
    <mergeCell ref="E2:E3"/>
    <mergeCell ref="F2:F3"/>
    <mergeCell ref="B13:B14"/>
    <mergeCell ref="C13:C14"/>
    <mergeCell ref="D13:D14"/>
    <mergeCell ref="E13:E14"/>
    <mergeCell ref="F13:F14"/>
    <mergeCell ref="M2:M3"/>
    <mergeCell ref="M13:M14"/>
    <mergeCell ref="A39:K39"/>
    <mergeCell ref="A28:A29"/>
    <mergeCell ref="B28:B29"/>
    <mergeCell ref="C28:C29"/>
    <mergeCell ref="D28:D29"/>
    <mergeCell ref="E28:E29"/>
    <mergeCell ref="J2:L2"/>
    <mergeCell ref="H2:H3"/>
    <mergeCell ref="I2:I3"/>
    <mergeCell ref="H13:H14"/>
    <mergeCell ref="I13:I14"/>
    <mergeCell ref="J13:L13"/>
    <mergeCell ref="G2:G3"/>
    <mergeCell ref="A13:A14"/>
    <mergeCell ref="M28:M29"/>
    <mergeCell ref="F28:F29"/>
    <mergeCell ref="G28:G29"/>
    <mergeCell ref="H28:H29"/>
    <mergeCell ref="I28:I29"/>
    <mergeCell ref="J28:L28"/>
  </mergeCells>
  <pageMargins left="0.23622047244094488" right="0.23622047244094488" top="0.59055118110236215" bottom="0.59055118110236215" header="0.31496062992125984" footer="0.31496062992125984"/>
  <pageSetup paperSize="9" scale="90" orientation="landscape" r:id="rId1"/>
  <headerFooter>
    <oddHeader>&amp;LPříloha ZD č. 2b&amp;RVZ: Drogistické zboží pro Plzeňský kraj (nově)</oddHeader>
    <oddFooter>&amp;R&amp;10Stránka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2. část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Petr Stehlík</cp:lastModifiedBy>
  <cp:lastPrinted>2012-12-13T11:41:40Z</cp:lastPrinted>
  <dcterms:created xsi:type="dcterms:W3CDTF">2012-07-09T06:19:21Z</dcterms:created>
  <dcterms:modified xsi:type="dcterms:W3CDTF">2012-12-13T11:41:41Z</dcterms:modified>
</cp:coreProperties>
</file>