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857" activeTab="0"/>
  </bookViews>
  <sheets>
    <sheet name="VV - NENACENĚNÝ" sheetId="1" r:id="rId1"/>
  </sheets>
  <definedNames>
    <definedName name="_xlnm.Print_Titles" localSheetId="0">'VV - NENACENĚNÝ'!$1:$7</definedName>
    <definedName name="_xlnm.Print_Area" localSheetId="0">'VV - NENACENĚNÝ'!$A$1:$K$146</definedName>
  </definedNames>
  <calcPr fullCalcOnLoad="1"/>
</workbook>
</file>

<file path=xl/sharedStrings.xml><?xml version="1.0" encoding="utf-8"?>
<sst xmlns="http://schemas.openxmlformats.org/spreadsheetml/2006/main" count="249" uniqueCount="114">
  <si>
    <t>položka</t>
  </si>
  <si>
    <t>množství</t>
  </si>
  <si>
    <t>cena celkem</t>
  </si>
  <si>
    <t>ks</t>
  </si>
  <si>
    <t>j. cena</t>
  </si>
  <si>
    <t>jedn.</t>
  </si>
  <si>
    <t>MATERIÁL</t>
  </si>
  <si>
    <t>MONTÁŽ + NASTAVENÍ</t>
  </si>
  <si>
    <t>Cena celkem bez DPH</t>
  </si>
  <si>
    <t>Sazba DPH</t>
  </si>
  <si>
    <t>Cena celkem s DPH</t>
  </si>
  <si>
    <t>Cena bez DPH</t>
  </si>
  <si>
    <t>popis</t>
  </si>
  <si>
    <t>typ</t>
  </si>
  <si>
    <t>Expanzní modul linek, rozšíření o sběrnice 5-8, montáž na DIN lištu</t>
  </si>
  <si>
    <t>Expanzní modul linek, rozšíření o sběrnice 9-12, montáž na DIN lištu</t>
  </si>
  <si>
    <t>Akumulátor 12V / 40 Ah</t>
  </si>
  <si>
    <t>DUAL PIR+MW, antimasking, dosah 15m/85°, rezistory</t>
  </si>
  <si>
    <t xml:space="preserve">PIR detektor stropní s antimaskingem a dosahem 11m </t>
  </si>
  <si>
    <t>Přepojení krytu kamery</t>
  </si>
  <si>
    <t xml:space="preserve">Univerzální signalizační LED tablo, 12+1 LED dioda </t>
  </si>
  <si>
    <t>PZTS Náhradní a rezervní díly</t>
  </si>
  <si>
    <t>Operační systém MS Windows Server určený pro 1 zařízení</t>
  </si>
  <si>
    <t>Demontáž stávajícího prvku PZTS</t>
  </si>
  <si>
    <t>Inženýring, koordinace stavby</t>
  </si>
  <si>
    <t>soubor</t>
  </si>
  <si>
    <t>Přípomocné práce</t>
  </si>
  <si>
    <t>Doprava, přesun hmot</t>
  </si>
  <si>
    <t>Projektová dokumentace - zakreslení skutečného provedení</t>
  </si>
  <si>
    <t>Zaškolení obsluhy, uživatelská dokumentace</t>
  </si>
  <si>
    <t>Výchozí elektrická revize, revizní zpráva</t>
  </si>
  <si>
    <t>Programování datových bodů - umístění grafických symbolů</t>
  </si>
  <si>
    <t>Programování oblastí</t>
  </si>
  <si>
    <t>Demontáž stávajících ústředen a zdrojů PZTS</t>
  </si>
  <si>
    <t>Ostatní</t>
  </si>
  <si>
    <t>TCP/IP převodník ethernet-RS232/RS485</t>
  </si>
  <si>
    <t>Akumulátor 12 V DC / 24 Ah</t>
  </si>
  <si>
    <t>Neutrální čelní panel</t>
  </si>
  <si>
    <t>Modul se třemi pozicemi</t>
  </si>
  <si>
    <t>Modul sběrnice</t>
  </si>
  <si>
    <t>Modul systémové linky</t>
  </si>
  <si>
    <t>Serial interface</t>
  </si>
  <si>
    <t>Interface RS232 Interface</t>
  </si>
  <si>
    <t>Modul komunikace</t>
  </si>
  <si>
    <t>Síťový zdroj 24VDC/7A, 28 Ah</t>
  </si>
  <si>
    <t>Rozšiřující skříň pro EPS</t>
  </si>
  <si>
    <t>Skříň pro koppler na omítku bílá</t>
  </si>
  <si>
    <t>Siréna - červená nízké provedení</t>
  </si>
  <si>
    <t>Koppler Alarmový</t>
  </si>
  <si>
    <t>Opticko-kouřový hlásič</t>
  </si>
  <si>
    <t>Multisenzorový hlásič</t>
  </si>
  <si>
    <t>Termodiferenciální hlásič</t>
  </si>
  <si>
    <t>Patice pro hlásiče</t>
  </si>
  <si>
    <t>Paralelní optická signalizace</t>
  </si>
  <si>
    <t>Elektronika tlačítka s oddělovačem</t>
  </si>
  <si>
    <t>Skříň tlačítkového hlásiče červená</t>
  </si>
  <si>
    <t>Demontáž stávajícího prvku EPS</t>
  </si>
  <si>
    <t>PZTS technologie</t>
  </si>
  <si>
    <t>EPS technologie</t>
  </si>
  <si>
    <t>Komponenty pro PC grafickou nadstavbu</t>
  </si>
  <si>
    <t>EPS Náhradní a rezervní díly</t>
  </si>
  <si>
    <t>Switch 16 portů Gigabit, kapacita 32Gbps</t>
  </si>
  <si>
    <t>Proměření, příp. úprava kabeláže, vyvázání kabelových svazků</t>
  </si>
  <si>
    <t>Oživení systému EPS</t>
  </si>
  <si>
    <t>Oživení PC grafické nadstavby</t>
  </si>
  <si>
    <t>Zmapování stávajících kabelových tras</t>
  </si>
  <si>
    <t>Rackmount Kit pro UPS</t>
  </si>
  <si>
    <t>UPS-1500VA, 1U</t>
  </si>
  <si>
    <t xml:space="preserve">Rozvaděč na stěnu, plechové dveře se zámkem </t>
  </si>
  <si>
    <t>Výměna akčních prvků - relé EPS</t>
  </si>
  <si>
    <t>Funkční zkoušky systému EPS a ovládaných zařízení</t>
  </si>
  <si>
    <t xml:space="preserve">Nehořlavý zkušební plyn pro optickokouřové hlásiče, 150 ml </t>
  </si>
  <si>
    <t>Ústředna EPS dle popisu v TZ</t>
  </si>
  <si>
    <t>Ústředna PZTS v boxu s přepěťovou ochranou dle popisu v TZ</t>
  </si>
  <si>
    <t xml:space="preserve">Modernizace systémů </t>
  </si>
  <si>
    <t>VÝKAZ VÝMĚR</t>
  </si>
  <si>
    <t>Poplachový Zabezpečovací Tísňový Systém (PZTS) a Elektrická Požární Signalizace (EPS)</t>
  </si>
  <si>
    <t>Objekty KRAJSKÉHO ÚŘADU - PLZEŇSKÝ KRAJ</t>
  </si>
  <si>
    <t>21-1275</t>
  </si>
  <si>
    <t>Čelní ovl. panel, provedení CZ</t>
  </si>
  <si>
    <t>Software pro vizualizaci</t>
  </si>
  <si>
    <t>Rozvodný panel s přívodním kabelem IEC320 C14 do UPS</t>
  </si>
  <si>
    <t>Projektová dokumentace - dokumentace pro provedení stavby</t>
  </si>
  <si>
    <t>Dotykový ovládací panel, bílé provedení</t>
  </si>
  <si>
    <t>Koncentrátor 8x vstup, 1x výstup</t>
  </si>
  <si>
    <t>Koncentrátor s oddělovačem, 8x vstup, 1x výstup</t>
  </si>
  <si>
    <t>Deska rozšíření 8x relé pro koncentrátory</t>
  </si>
  <si>
    <t>Montážní box pro 1x PZTS nebo SKV modul</t>
  </si>
  <si>
    <t>Box, systémový zdroj 12V/10A a prostorem pro AKU 40 Ah</t>
  </si>
  <si>
    <t>Akustický detektor tříštění skla s AM, dosah max. 9m</t>
  </si>
  <si>
    <t>Optická signalizace, červená LED</t>
  </si>
  <si>
    <t>Bílý povrchový magnetický kontakt</t>
  </si>
  <si>
    <t>Magnetický kontakt určený pro povrchovou montáž na vrata</t>
  </si>
  <si>
    <t>Tísňový hlásič do nejvyšších rizik</t>
  </si>
  <si>
    <t>Drobný instalační materiál</t>
  </si>
  <si>
    <t>Licence PZTS na 1000 zón, 100 dveří, 1000 uživatelů</t>
  </si>
  <si>
    <t>Červená kovová skřínka pro uložení klíče</t>
  </si>
  <si>
    <t>soub</t>
  </si>
  <si>
    <t>Propojení s vysílačem PČR, vizualizace PCO PČR, zkoušky</t>
  </si>
  <si>
    <t>Licence pro ústředny EPS včetně prvků - pro vizualizační sw</t>
  </si>
  <si>
    <t>Licence pro ústředny PZTS včetně prvků - pro vizualizační sw</t>
  </si>
  <si>
    <t>Databáze SQL pro 1 server, licence Microsoft</t>
  </si>
  <si>
    <t xml:space="preserve">32" LED monitor pro trvalý provoz 24/7-  Full HD rozlišení </t>
  </si>
  <si>
    <t>Položky nutné pro provedení díla, neuvedené v tomto výkazu výměr musí být doplněny v dalším stupni PD tak, aby byla zachována funkčnost navrhovaných technologií.</t>
  </si>
  <si>
    <r>
      <rPr>
        <i/>
        <u val="single"/>
        <sz val="8"/>
        <rFont val="Arial CE"/>
        <family val="0"/>
      </rPr>
      <t>Poznámky:</t>
    </r>
    <r>
      <rPr>
        <i/>
        <sz val="8"/>
        <rFont val="Arial CE"/>
        <family val="0"/>
      </rPr>
      <t xml:space="preserve"> </t>
    </r>
  </si>
  <si>
    <t xml:space="preserve">Ocenění výkazu výměr je nutné provádět s ohledem na informace uvedené ve výkresové části PD a v technické zprávě. </t>
  </si>
  <si>
    <t>Oživení systému PZTS, otestování funkčnosti všech prvků, funkčnosti systému jako celku, ověření správné vizualizace v grafické nadstavbě.</t>
  </si>
  <si>
    <t>Demontáž stávajících 4 ústředen EPS včetně příslušenství</t>
  </si>
  <si>
    <t>Server pro provozování grafické nadstavby dle popisu v TZ - např. Intel Xeon E 2224G 4.7 GHz, Intel UHD Graphics P630, RAM 32GB DDR4, HDD 4 TB</t>
  </si>
  <si>
    <t>Vytvoření grafických podkladů pro grafickou nadstavbu</t>
  </si>
  <si>
    <t>Servisní činnost</t>
  </si>
  <si>
    <t xml:space="preserve">Servisní činnost na systémech EPS a PZTS, prováděná po dobu 24 měsíců od předání díla v rozsahu:
• Roční revize včetně zkoušky funkčnosti EPS;
• Pololetní zkouška funkčnosti EPS;
• Roční revize techniky pro požární zabezpečení v objektu Petákova 5;
• Pololetní zkouška funkčnosti techniky pro požární zabezpečení v objektu Petákova 5;
• Zkouška činnosti EPS při provozu jednou za měsíc u ústředen a doplňujících zařízení;
• Roční revize včetně zkoušky funkčnosti PZTS; 
• Pololetní zkouška funkčnosti PZTS
</t>
  </si>
  <si>
    <t>17.8.2022</t>
  </si>
  <si>
    <t>Technická podpora sw pro vizualizaci prováděná po dobu 24 měsíců od předání díla, včetně aktualizací a údržby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</si>
</sst>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_(* #.##0.00_);_(* \(#.##0.00\);_(* &quot;-&quot;??_);_(@_)"/>
    <numFmt numFmtId="176" formatCode="_(* #.##0.0_);_(* \(#.##0.0\);_(* &quot;-&quot;??_);_(@_)"/>
    <numFmt numFmtId="177" formatCode="_(* #.##0._);_(* \(#.##0.\);_(* &quot;-&quot;??_);_(@_)"/>
    <numFmt numFmtId="178" formatCode="_(* #.##._);_(* \(#.##.\);_(* &quot;-&quot;??_);_(@_?"/>
    <numFmt numFmtId="179" formatCode="_(* #.#._);_(* \(#.#.\);_(* &quot;-&quot;??_);_(@_?"/>
    <numFmt numFmtId="180" formatCode="_(* #.;_(* \(#.;_(* &quot;-&quot;??_);_(@_?"/>
    <numFmt numFmtId="181" formatCode="#\ ###\ ##0.00"/>
    <numFmt numFmtId="182" formatCode="#\ ###\ ##0.00\ \K\č"/>
    <numFmt numFmtId="183" formatCode="00000"/>
    <numFmt numFmtId="184" formatCode="#,##0.0_ ;\-#,##0.0\ "/>
    <numFmt numFmtId="185" formatCode="#,##0\ _K_č;\-#,##0\ _m\A_č"/>
    <numFmt numFmtId="186" formatCode="##,##0,&quot;mA&quot;"/>
    <numFmt numFmtId="187" formatCode="#,##0&quot;mA&quot;"/>
    <numFmt numFmtId="188" formatCode="#,##0&quot; mA&quot;"/>
    <numFmt numFmtId="189" formatCode="#,##0&quot; Ah&quot;"/>
    <numFmt numFmtId="190" formatCode="_-* #,##0.0\ &quot;Kč&quot;_-;\-* #,##0.0\ &quot;Kč&quot;_-;_-* &quot;-&quot;?\ &quot;Kč&quot;_-;_-@_-"/>
    <numFmt numFmtId="191" formatCode="#,##0\ &quot;Kč&quot;"/>
    <numFmt numFmtId="192" formatCode="#,##0.00\ &quot;Kč&quot;"/>
    <numFmt numFmtId="193" formatCode="d/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#,##0.0"/>
    <numFmt numFmtId="199" formatCode="#,##0.00&quot; Kč&quot;"/>
    <numFmt numFmtId="200" formatCode="#,##0.00_ ;\-#,##0.00\ "/>
    <numFmt numFmtId="201" formatCode="#,##0&quot; &quot;"/>
  </numFmts>
  <fonts count="5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7"/>
      <name val="Arial CE"/>
      <family val="0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9"/>
      <name val="Arial CE"/>
      <family val="0"/>
    </font>
    <font>
      <i/>
      <u val="single"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 CE"/>
      <family val="0"/>
    </font>
    <font>
      <b/>
      <sz val="8"/>
      <color indexed="9"/>
      <name val="Arial CE"/>
      <family val="0"/>
    </font>
    <font>
      <b/>
      <i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  <font>
      <b/>
      <i/>
      <sz val="8"/>
      <color rgb="FFFF0000"/>
      <name val="Arial CE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3" applyNumberFormat="0" applyAlignment="0" applyProtection="0"/>
    <xf numFmtId="0" fontId="7" fillId="22" borderId="4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45" fillId="0" borderId="7" applyNumberFormat="0" applyFill="0" applyAlignment="0" applyProtection="0"/>
    <xf numFmtId="0" fontId="19" fillId="0" borderId="8" applyNumberFormat="0" applyFill="0" applyAlignment="0" applyProtection="0"/>
    <xf numFmtId="0" fontId="46" fillId="0" borderId="9" applyNumberFormat="0" applyFill="0" applyAlignment="0" applyProtection="0"/>
    <xf numFmtId="0" fontId="20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17" fillId="0" borderId="0">
      <alignment/>
      <protection/>
    </xf>
    <xf numFmtId="0" fontId="39" fillId="0" borderId="0">
      <alignment/>
      <protection/>
    </xf>
    <xf numFmtId="0" fontId="22" fillId="0" borderId="0">
      <alignment horizontal="justify" vertical="top" wrapText="1"/>
      <protection/>
    </xf>
    <xf numFmtId="0" fontId="49" fillId="0" borderId="0" applyNumberFormat="0" applyFill="0" applyBorder="0" applyAlignment="0" applyProtection="0"/>
    <xf numFmtId="0" fontId="0" fillId="25" borderId="11" applyNumberFormat="0" applyFont="0" applyAlignment="0" applyProtection="0"/>
    <xf numFmtId="0" fontId="17" fillId="26" borderId="12" applyNumberForma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9" fillId="0" borderId="14" applyNumberFormat="0" applyFill="0" applyAlignment="0" applyProtection="0"/>
    <xf numFmtId="0" fontId="3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10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15" applyNumberFormat="0" applyAlignment="0" applyProtection="0"/>
    <xf numFmtId="0" fontId="12" fillId="30" borderId="16" applyNumberFormat="0" applyAlignment="0" applyProtection="0"/>
    <xf numFmtId="0" fontId="54" fillId="31" borderId="15" applyNumberFormat="0" applyAlignment="0" applyProtection="0"/>
    <xf numFmtId="0" fontId="13" fillId="32" borderId="16" applyNumberFormat="0" applyAlignment="0" applyProtection="0"/>
    <xf numFmtId="0" fontId="55" fillId="31" borderId="17" applyNumberFormat="0" applyAlignment="0" applyProtection="0"/>
    <xf numFmtId="0" fontId="14" fillId="32" borderId="18" applyNumberFormat="0" applyAlignment="0" applyProtection="0"/>
    <xf numFmtId="0" fontId="5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23" fillId="0" borderId="0">
      <alignment/>
      <protection/>
    </xf>
    <xf numFmtId="0" fontId="40" fillId="33" borderId="0" applyNumberFormat="0" applyBorder="0" applyAlignment="0" applyProtection="0"/>
    <xf numFmtId="0" fontId="5" fillId="34" borderId="0" applyNumberFormat="0" applyBorder="0" applyAlignment="0" applyProtection="0"/>
    <xf numFmtId="0" fontId="40" fillId="35" borderId="0" applyNumberFormat="0" applyBorder="0" applyAlignment="0" applyProtection="0"/>
    <xf numFmtId="0" fontId="5" fillId="36" borderId="0" applyNumberFormat="0" applyBorder="0" applyAlignment="0" applyProtection="0"/>
    <xf numFmtId="0" fontId="40" fillId="37" borderId="0" applyNumberFormat="0" applyBorder="0" applyAlignment="0" applyProtection="0"/>
    <xf numFmtId="0" fontId="5" fillId="38" borderId="0" applyNumberFormat="0" applyBorder="0" applyAlignment="0" applyProtection="0"/>
    <xf numFmtId="0" fontId="40" fillId="39" borderId="0" applyNumberFormat="0" applyBorder="0" applyAlignment="0" applyProtection="0"/>
    <xf numFmtId="0" fontId="5" fillId="40" borderId="0" applyNumberFormat="0" applyBorder="0" applyAlignment="0" applyProtection="0"/>
    <xf numFmtId="0" fontId="40" fillId="41" borderId="0" applyNumberFormat="0" applyBorder="0" applyAlignment="0" applyProtection="0"/>
    <xf numFmtId="0" fontId="5" fillId="42" borderId="0" applyNumberFormat="0" applyBorder="0" applyAlignment="0" applyProtection="0"/>
    <xf numFmtId="0" fontId="40" fillId="43" borderId="0" applyNumberFormat="0" applyBorder="0" applyAlignment="0" applyProtection="0"/>
    <xf numFmtId="0" fontId="5" fillId="44" borderId="0" applyNumberFormat="0" applyBorder="0" applyAlignment="0" applyProtection="0"/>
  </cellStyleXfs>
  <cellXfs count="165">
    <xf numFmtId="0" fontId="0" fillId="0" borderId="0" xfId="0" applyAlignment="1">
      <alignment/>
    </xf>
    <xf numFmtId="44" fontId="1" fillId="0" borderId="0" xfId="43" applyFont="1" applyBorder="1" applyAlignment="1">
      <alignment/>
    </xf>
    <xf numFmtId="0" fontId="1" fillId="0" borderId="19" xfId="0" applyFont="1" applyFill="1" applyBorder="1" applyAlignment="1">
      <alignment horizontal="right" vertical="center" wrapText="1"/>
    </xf>
    <xf numFmtId="0" fontId="1" fillId="45" borderId="19" xfId="0" applyFont="1" applyFill="1" applyBorder="1" applyAlignment="1">
      <alignment vertical="top" wrapText="1"/>
    </xf>
    <xf numFmtId="4" fontId="1" fillId="0" borderId="0" xfId="43" applyNumberFormat="1" applyFont="1" applyBorder="1" applyAlignment="1">
      <alignment/>
    </xf>
    <xf numFmtId="0" fontId="1" fillId="0" borderId="19" xfId="0" applyFont="1" applyBorder="1" applyAlignment="1">
      <alignment horizontal="left" vertical="center"/>
    </xf>
    <xf numFmtId="4" fontId="1" fillId="0" borderId="19" xfId="43" applyNumberFormat="1" applyFont="1" applyBorder="1" applyAlignment="1">
      <alignment vertical="center"/>
    </xf>
    <xf numFmtId="4" fontId="1" fillId="45" borderId="19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45" borderId="19" xfId="0" applyFont="1" applyFill="1" applyBorder="1" applyAlignment="1">
      <alignment vertical="top" wrapText="1"/>
    </xf>
    <xf numFmtId="44" fontId="24" fillId="0" borderId="0" xfId="43" applyFont="1" applyBorder="1" applyAlignment="1">
      <alignment/>
    </xf>
    <xf numFmtId="0" fontId="16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4" fontId="16" fillId="0" borderId="22" xfId="0" applyNumberFormat="1" applyFont="1" applyBorder="1" applyAlignment="1">
      <alignment horizontal="centerContinuous"/>
    </xf>
    <xf numFmtId="174" fontId="16" fillId="0" borderId="23" xfId="0" applyNumberFormat="1" applyFont="1" applyBorder="1" applyAlignment="1">
      <alignment horizontal="centerContinuous"/>
    </xf>
    <xf numFmtId="174" fontId="16" fillId="45" borderId="22" xfId="0" applyNumberFormat="1" applyFont="1" applyFill="1" applyBorder="1" applyAlignment="1">
      <alignment horizontal="centerContinuous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174" fontId="16" fillId="0" borderId="19" xfId="0" applyNumberFormat="1" applyFont="1" applyBorder="1" applyAlignment="1">
      <alignment horizontal="center"/>
    </xf>
    <xf numFmtId="174" fontId="16" fillId="45" borderId="19" xfId="0" applyNumberFormat="1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74" fontId="16" fillId="0" borderId="0" xfId="0" applyNumberFormat="1" applyFont="1" applyBorder="1" applyAlignment="1">
      <alignment horizontal="center"/>
    </xf>
    <xf numFmtId="174" fontId="16" fillId="45" borderId="0" xfId="0" applyNumberFormat="1" applyFont="1" applyFill="1" applyBorder="1" applyAlignment="1">
      <alignment horizontal="center"/>
    </xf>
    <xf numFmtId="0" fontId="24" fillId="46" borderId="19" xfId="0" applyFont="1" applyFill="1" applyBorder="1" applyAlignment="1">
      <alignment horizontal="left"/>
    </xf>
    <xf numFmtId="0" fontId="24" fillId="46" borderId="19" xfId="0" applyFont="1" applyFill="1" applyBorder="1" applyAlignment="1">
      <alignment horizontal="left" vertical="center"/>
    </xf>
    <xf numFmtId="0" fontId="24" fillId="47" borderId="19" xfId="0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 vertical="center" wrapText="1"/>
    </xf>
    <xf numFmtId="0" fontId="24" fillId="47" borderId="19" xfId="0" applyFont="1" applyFill="1" applyBorder="1" applyAlignment="1">
      <alignment horizontal="left"/>
    </xf>
    <xf numFmtId="0" fontId="1" fillId="46" borderId="19" xfId="0" applyFont="1" applyFill="1" applyBorder="1" applyAlignment="1">
      <alignment horizontal="right" vertical="center"/>
    </xf>
    <xf numFmtId="0" fontId="1" fillId="46" borderId="19" xfId="0" applyFont="1" applyFill="1" applyBorder="1" applyAlignment="1">
      <alignment horizontal="left" vertical="center"/>
    </xf>
    <xf numFmtId="4" fontId="1" fillId="47" borderId="19" xfId="0" applyNumberFormat="1" applyFont="1" applyFill="1" applyBorder="1" applyAlignment="1">
      <alignment vertical="center"/>
    </xf>
    <xf numFmtId="4" fontId="1" fillId="47" borderId="19" xfId="43" applyNumberFormat="1" applyFont="1" applyFill="1" applyBorder="1" applyAlignment="1">
      <alignment vertical="center"/>
    </xf>
    <xf numFmtId="4" fontId="1" fillId="0" borderId="19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4" fontId="1" fillId="0" borderId="26" xfId="0" applyNumberFormat="1" applyFont="1" applyBorder="1" applyAlignment="1">
      <alignment/>
    </xf>
    <xf numFmtId="4" fontId="24" fillId="0" borderId="23" xfId="43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91" fontId="24" fillId="0" borderId="0" xfId="43" applyNumberFormat="1" applyFont="1" applyBorder="1" applyAlignment="1">
      <alignment/>
    </xf>
    <xf numFmtId="174" fontId="1" fillId="45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44" fontId="0" fillId="0" borderId="0" xfId="43" applyFont="1" applyBorder="1" applyAlignment="1">
      <alignment/>
    </xf>
    <xf numFmtId="174" fontId="0" fillId="45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174" fontId="25" fillId="0" borderId="0" xfId="0" applyNumberFormat="1" applyFont="1" applyBorder="1" applyAlignment="1">
      <alignment/>
    </xf>
    <xf numFmtId="44" fontId="27" fillId="0" borderId="0" xfId="43" applyFont="1" applyBorder="1" applyAlignment="1">
      <alignment/>
    </xf>
    <xf numFmtId="174" fontId="25" fillId="45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5" fontId="0" fillId="0" borderId="0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0" fillId="45" borderId="0" xfId="0" applyFont="1" applyFill="1" applyAlignment="1">
      <alignment/>
    </xf>
    <xf numFmtId="44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74" fontId="0" fillId="45" borderId="0" xfId="0" applyNumberFormat="1" applyFont="1" applyFill="1" applyAlignment="1">
      <alignment/>
    </xf>
    <xf numFmtId="0" fontId="57" fillId="47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4" fontId="1" fillId="0" borderId="0" xfId="43" applyNumberFormat="1" applyFont="1" applyBorder="1" applyAlignment="1">
      <alignment vertical="center"/>
    </xf>
    <xf numFmtId="4" fontId="24" fillId="0" borderId="0" xfId="43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192" fontId="1" fillId="0" borderId="0" xfId="0" applyNumberFormat="1" applyFont="1" applyBorder="1" applyAlignment="1">
      <alignment/>
    </xf>
    <xf numFmtId="0" fontId="24" fillId="46" borderId="22" xfId="0" applyFont="1" applyFill="1" applyBorder="1" applyAlignment="1">
      <alignment horizontal="left" vertical="center"/>
    </xf>
    <xf numFmtId="0" fontId="1" fillId="47" borderId="22" xfId="0" applyFont="1" applyFill="1" applyBorder="1" applyAlignment="1">
      <alignment horizontal="left" vertical="center"/>
    </xf>
    <xf numFmtId="4" fontId="1" fillId="47" borderId="22" xfId="43" applyNumberFormat="1" applyFont="1" applyFill="1" applyBorder="1" applyAlignment="1">
      <alignment vertical="center"/>
    </xf>
    <xf numFmtId="0" fontId="24" fillId="46" borderId="23" xfId="0" applyFont="1" applyFill="1" applyBorder="1" applyAlignment="1">
      <alignment horizontal="left" vertical="center"/>
    </xf>
    <xf numFmtId="4" fontId="1" fillId="47" borderId="23" xfId="0" applyNumberFormat="1" applyFont="1" applyFill="1" applyBorder="1" applyAlignment="1">
      <alignment vertical="center"/>
    </xf>
    <xf numFmtId="0" fontId="24" fillId="47" borderId="23" xfId="0" applyFont="1" applyFill="1" applyBorder="1" applyAlignment="1">
      <alignment horizontal="left" vertical="center"/>
    </xf>
    <xf numFmtId="0" fontId="24" fillId="46" borderId="26" xfId="0" applyFont="1" applyFill="1" applyBorder="1" applyAlignment="1">
      <alignment horizontal="left" vertical="center"/>
    </xf>
    <xf numFmtId="0" fontId="1" fillId="46" borderId="0" xfId="0" applyFont="1" applyFill="1" applyBorder="1" applyAlignment="1">
      <alignment vertical="center"/>
    </xf>
    <xf numFmtId="0" fontId="1" fillId="47" borderId="0" xfId="0" applyFont="1" applyFill="1" applyBorder="1" applyAlignment="1">
      <alignment vertical="center"/>
    </xf>
    <xf numFmtId="4" fontId="1" fillId="0" borderId="0" xfId="44" applyNumberFormat="1" applyFont="1" applyBorder="1" applyAlignment="1">
      <alignment vertical="center"/>
    </xf>
    <xf numFmtId="0" fontId="24" fillId="47" borderId="26" xfId="0" applyFont="1" applyFill="1" applyBorder="1" applyAlignment="1">
      <alignment horizontal="left" vertical="center"/>
    </xf>
    <xf numFmtId="4" fontId="1" fillId="47" borderId="0" xfId="43" applyNumberFormat="1" applyFont="1" applyFill="1" applyBorder="1" applyAlignment="1">
      <alignment vertical="center"/>
    </xf>
    <xf numFmtId="0" fontId="16" fillId="0" borderId="27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43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4" fontId="24" fillId="0" borderId="23" xfId="43" applyNumberFormat="1" applyFont="1" applyFill="1" applyBorder="1" applyAlignment="1">
      <alignment/>
    </xf>
    <xf numFmtId="191" fontId="24" fillId="0" borderId="0" xfId="0" applyNumberFormat="1" applyFont="1" applyFill="1" applyBorder="1" applyAlignment="1">
      <alignment/>
    </xf>
    <xf numFmtId="191" fontId="24" fillId="0" borderId="0" xfId="43" applyNumberFormat="1" applyFont="1" applyFill="1" applyBorder="1" applyAlignment="1">
      <alignment/>
    </xf>
    <xf numFmtId="191" fontId="24" fillId="0" borderId="28" xfId="43" applyNumberFormat="1" applyFont="1" applyFill="1" applyBorder="1" applyAlignment="1">
      <alignment/>
    </xf>
    <xf numFmtId="9" fontId="24" fillId="0" borderId="28" xfId="0" applyNumberFormat="1" applyFont="1" applyFill="1" applyBorder="1" applyAlignment="1">
      <alignment/>
    </xf>
    <xf numFmtId="174" fontId="29" fillId="0" borderId="29" xfId="0" applyNumberFormat="1" applyFont="1" applyFill="1" applyBorder="1" applyAlignment="1">
      <alignment vertical="top"/>
    </xf>
    <xf numFmtId="174" fontId="29" fillId="0" borderId="30" xfId="0" applyNumberFormat="1" applyFont="1" applyFill="1" applyBorder="1" applyAlignment="1">
      <alignment horizontal="right" vertical="center"/>
    </xf>
    <xf numFmtId="174" fontId="29" fillId="0" borderId="0" xfId="0" applyNumberFormat="1" applyFont="1" applyFill="1" applyBorder="1" applyAlignment="1">
      <alignment/>
    </xf>
    <xf numFmtId="49" fontId="29" fillId="0" borderId="31" xfId="0" applyNumberFormat="1" applyFont="1" applyFill="1" applyBorder="1" applyAlignment="1">
      <alignment horizontal="right" vertical="center"/>
    </xf>
    <xf numFmtId="0" fontId="26" fillId="0" borderId="32" xfId="0" applyFont="1" applyFill="1" applyBorder="1" applyAlignment="1">
      <alignment/>
    </xf>
    <xf numFmtId="0" fontId="26" fillId="0" borderId="33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46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45" borderId="19" xfId="0" applyFont="1" applyFill="1" applyBorder="1" applyAlignment="1">
      <alignment horizontal="left" vertical="top" wrapText="1"/>
    </xf>
    <xf numFmtId="0" fontId="1" fillId="45" borderId="19" xfId="0" applyFont="1" applyFill="1" applyBorder="1" applyAlignment="1">
      <alignment horizontal="left" vertical="top" wrapText="1"/>
    </xf>
    <xf numFmtId="174" fontId="29" fillId="0" borderId="34" xfId="0" applyNumberFormat="1" applyFont="1" applyFill="1" applyBorder="1" applyAlignment="1">
      <alignment horizontal="left" vertical="center"/>
    </xf>
    <xf numFmtId="174" fontId="29" fillId="0" borderId="29" xfId="0" applyNumberFormat="1" applyFont="1" applyFill="1" applyBorder="1" applyAlignment="1">
      <alignment horizontal="centerContinuous" vertical="top"/>
    </xf>
    <xf numFmtId="174" fontId="1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vertical="center" wrapText="1"/>
    </xf>
    <xf numFmtId="0" fontId="1" fillId="45" borderId="26" xfId="0" applyFont="1" applyFill="1" applyBorder="1" applyAlignment="1">
      <alignment horizontal="left" vertical="top" wrapText="1"/>
    </xf>
    <xf numFmtId="0" fontId="1" fillId="45" borderId="26" xfId="0" applyFont="1" applyFill="1" applyBorder="1" applyAlignment="1">
      <alignment vertical="top" wrapText="1"/>
    </xf>
    <xf numFmtId="0" fontId="1" fillId="0" borderId="26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left" vertical="center"/>
    </xf>
    <xf numFmtId="4" fontId="1" fillId="0" borderId="26" xfId="0" applyNumberFormat="1" applyFont="1" applyBorder="1" applyAlignment="1">
      <alignment vertical="center" wrapText="1"/>
    </xf>
    <xf numFmtId="4" fontId="1" fillId="0" borderId="26" xfId="43" applyNumberFormat="1" applyFont="1" applyBorder="1" applyAlignment="1">
      <alignment vertical="center"/>
    </xf>
    <xf numFmtId="4" fontId="1" fillId="45" borderId="26" xfId="0" applyNumberFormat="1" applyFont="1" applyFill="1" applyBorder="1" applyAlignment="1">
      <alignment vertical="center"/>
    </xf>
    <xf numFmtId="0" fontId="57" fillId="47" borderId="25" xfId="0" applyFont="1" applyFill="1" applyBorder="1" applyAlignment="1">
      <alignment horizontal="left"/>
    </xf>
    <xf numFmtId="0" fontId="24" fillId="46" borderId="25" xfId="0" applyFont="1" applyFill="1" applyBorder="1" applyAlignment="1">
      <alignment horizontal="left"/>
    </xf>
    <xf numFmtId="0" fontId="24" fillId="46" borderId="25" xfId="0" applyFont="1" applyFill="1" applyBorder="1" applyAlignment="1">
      <alignment horizontal="left" vertical="center"/>
    </xf>
    <xf numFmtId="0" fontId="24" fillId="46" borderId="24" xfId="0" applyFont="1" applyFill="1" applyBorder="1" applyAlignment="1">
      <alignment horizontal="left" vertical="center"/>
    </xf>
    <xf numFmtId="0" fontId="24" fillId="46" borderId="35" xfId="0" applyFont="1" applyFill="1" applyBorder="1" applyAlignment="1">
      <alignment horizontal="left" vertical="center"/>
    </xf>
    <xf numFmtId="0" fontId="24" fillId="46" borderId="36" xfId="0" applyFont="1" applyFill="1" applyBorder="1" applyAlignment="1">
      <alignment horizontal="left" vertical="center"/>
    </xf>
    <xf numFmtId="4" fontId="1" fillId="47" borderId="24" xfId="43" applyNumberFormat="1" applyFont="1" applyFill="1" applyBorder="1" applyAlignment="1">
      <alignment vertical="center"/>
    </xf>
    <xf numFmtId="0" fontId="24" fillId="47" borderId="35" xfId="0" applyFont="1" applyFill="1" applyBorder="1" applyAlignment="1">
      <alignment horizontal="left" vertical="center"/>
    </xf>
    <xf numFmtId="0" fontId="24" fillId="47" borderId="36" xfId="0" applyFont="1" applyFill="1" applyBorder="1" applyAlignment="1">
      <alignment horizontal="left" vertical="center"/>
    </xf>
    <xf numFmtId="4" fontId="1" fillId="47" borderId="25" xfId="43" applyNumberFormat="1" applyFont="1" applyFill="1" applyBorder="1" applyAlignment="1">
      <alignment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45" borderId="37" xfId="0" applyFont="1" applyFill="1" applyBorder="1" applyAlignment="1">
      <alignment horizontal="left" vertical="top" wrapText="1"/>
    </xf>
    <xf numFmtId="0" fontId="1" fillId="45" borderId="37" xfId="0" applyFont="1" applyFill="1" applyBorder="1" applyAlignment="1">
      <alignment vertical="top" wrapText="1"/>
    </xf>
    <xf numFmtId="0" fontId="1" fillId="0" borderId="37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left" vertical="center"/>
    </xf>
    <xf numFmtId="4" fontId="1" fillId="0" borderId="37" xfId="0" applyNumberFormat="1" applyFont="1" applyBorder="1" applyAlignment="1">
      <alignment vertical="center" wrapText="1"/>
    </xf>
    <xf numFmtId="4" fontId="1" fillId="0" borderId="37" xfId="43" applyNumberFormat="1" applyFont="1" applyBorder="1" applyAlignment="1">
      <alignment vertical="center"/>
    </xf>
    <xf numFmtId="4" fontId="1" fillId="45" borderId="37" xfId="0" applyNumberFormat="1" applyFont="1" applyFill="1" applyBorder="1" applyAlignment="1">
      <alignment vertical="center"/>
    </xf>
    <xf numFmtId="4" fontId="1" fillId="0" borderId="19" xfId="44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74" fontId="29" fillId="0" borderId="38" xfId="0" applyNumberFormat="1" applyFont="1" applyFill="1" applyBorder="1" applyAlignment="1">
      <alignment horizontal="left" vertical="center" wrapText="1"/>
    </xf>
    <xf numFmtId="174" fontId="29" fillId="0" borderId="0" xfId="0" applyNumberFormat="1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/>
    </xf>
    <xf numFmtId="0" fontId="26" fillId="0" borderId="32" xfId="0" applyFont="1" applyFill="1" applyBorder="1" applyAlignment="1">
      <alignment horizontal="left"/>
    </xf>
  </cellXfs>
  <cellStyles count="7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lkem 2" xfId="34"/>
    <cellStyle name="Comma" xfId="35"/>
    <cellStyle name="Comma [0]" xfId="36"/>
    <cellStyle name="Hyperlink" xfId="37"/>
    <cellStyle name="Hypertextový odkaz 2" xfId="38"/>
    <cellStyle name="Hypertextový odkaz 4" xfId="39"/>
    <cellStyle name="Chybně" xfId="40"/>
    <cellStyle name="Kontrolní buňka" xfId="41"/>
    <cellStyle name="Kontrolní buňka 2" xfId="42"/>
    <cellStyle name="Currency" xfId="43"/>
    <cellStyle name="Měna 2" xfId="44"/>
    <cellStyle name="Currency [0]" xfId="45"/>
    <cellStyle name="Nadpis 1" xfId="46"/>
    <cellStyle name="Nadpis 1 2" xfId="47"/>
    <cellStyle name="Nadpis 2" xfId="48"/>
    <cellStyle name="Nadpis 2 2" xfId="49"/>
    <cellStyle name="Nadpis 3" xfId="50"/>
    <cellStyle name="Nadpis 3 2" xfId="51"/>
    <cellStyle name="Nadpis 4" xfId="52"/>
    <cellStyle name="Nadpis 4 2" xfId="53"/>
    <cellStyle name="Název" xfId="54"/>
    <cellStyle name="Název 2" xfId="55"/>
    <cellStyle name="Neutrální" xfId="56"/>
    <cellStyle name="Neutrální 2" xfId="57"/>
    <cellStyle name="Normální 2" xfId="58"/>
    <cellStyle name="Normální 3" xfId="59"/>
    <cellStyle name="Popis" xfId="60"/>
    <cellStyle name="Followed Hyperlink" xfId="61"/>
    <cellStyle name="Poznámka" xfId="62"/>
    <cellStyle name="Poznámka 2" xfId="63"/>
    <cellStyle name="Percent" xfId="64"/>
    <cellStyle name="Propojená buňka" xfId="65"/>
    <cellStyle name="Propojená buňka 2" xfId="66"/>
    <cellStyle name="Sledovaný hypertextový odkaz" xfId="67"/>
    <cellStyle name="Správně" xfId="68"/>
    <cellStyle name="Správně 2" xfId="69"/>
    <cellStyle name="Text upozornění" xfId="70"/>
    <cellStyle name="Text upozornění 2" xfId="71"/>
    <cellStyle name="Vstup" xfId="72"/>
    <cellStyle name="Vstup 2" xfId="73"/>
    <cellStyle name="Výpočet" xfId="74"/>
    <cellStyle name="Výpočet 2" xfId="75"/>
    <cellStyle name="Výstup" xfId="76"/>
    <cellStyle name="Výstup 2" xfId="77"/>
    <cellStyle name="Vysvětlující text" xfId="78"/>
    <cellStyle name="Vysvětlující text 2" xfId="79"/>
    <cellStyle name="Zboží" xfId="80"/>
    <cellStyle name="Zvýraznění 1" xfId="81"/>
    <cellStyle name="Zvýraznění 1 2" xfId="82"/>
    <cellStyle name="Zvýraznění 2" xfId="83"/>
    <cellStyle name="Zvýraznění 2 2" xfId="84"/>
    <cellStyle name="Zvýraznění 3" xfId="85"/>
    <cellStyle name="Zvýraznění 3 2" xfId="86"/>
    <cellStyle name="Zvýraznění 4" xfId="87"/>
    <cellStyle name="Zvýraznění 4 2" xfId="88"/>
    <cellStyle name="Zvýraznění 5" xfId="89"/>
    <cellStyle name="Zvýraznění 5 2" xfId="90"/>
    <cellStyle name="Zvýraznění 6" xfId="91"/>
    <cellStyle name="Zvýraznění 6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4"/>
  <sheetViews>
    <sheetView tabSelected="1" view="pageBreakPreview" zoomScale="112" zoomScaleNormal="150" zoomScaleSheetLayoutView="112" zoomScalePageLayoutView="0" workbookViewId="0" topLeftCell="A1">
      <pane ySplit="6" topLeftCell="A109" activePane="bottomLeft" state="frozen"/>
      <selection pane="topLeft" activeCell="A1" sqref="A1"/>
      <selection pane="bottomLeft" activeCell="M124" sqref="M124"/>
    </sheetView>
  </sheetViews>
  <sheetFormatPr defaultColWidth="9.00390625" defaultRowHeight="12.75"/>
  <cols>
    <col min="1" max="1" width="6.875" style="117" customWidth="1"/>
    <col min="2" max="2" width="23.375" style="118" customWidth="1"/>
    <col min="3" max="3" width="44.75390625" style="13" customWidth="1"/>
    <col min="4" max="4" width="6.375" style="12" customWidth="1"/>
    <col min="5" max="5" width="6.125" style="14" customWidth="1"/>
    <col min="6" max="6" width="0.875" style="44" customWidth="1"/>
    <col min="7" max="7" width="8.875" style="66" customWidth="1"/>
    <col min="8" max="8" width="10.75390625" style="12" customWidth="1"/>
    <col min="9" max="9" width="0.875" style="44" customWidth="1"/>
    <col min="10" max="10" width="8.875" style="67" customWidth="1"/>
    <col min="11" max="11" width="9.875" style="12" customWidth="1"/>
    <col min="12" max="12" width="13.125" style="12" bestFit="1" customWidth="1"/>
    <col min="13" max="16384" width="9.125" style="12" customWidth="1"/>
  </cols>
  <sheetData>
    <row r="1" spans="1:11" ht="12.75">
      <c r="A1" s="128" t="s">
        <v>74</v>
      </c>
      <c r="B1" s="129"/>
      <c r="C1" s="129"/>
      <c r="D1" s="129"/>
      <c r="E1" s="129"/>
      <c r="F1" s="129"/>
      <c r="G1" s="129"/>
      <c r="H1" s="129"/>
      <c r="I1" s="129"/>
      <c r="J1" s="101"/>
      <c r="K1" s="102" t="s">
        <v>75</v>
      </c>
    </row>
    <row r="2" spans="1:11" ht="12.75">
      <c r="A2" s="161" t="s">
        <v>76</v>
      </c>
      <c r="B2" s="162"/>
      <c r="C2" s="162"/>
      <c r="D2" s="162"/>
      <c r="E2" s="162"/>
      <c r="F2" s="162"/>
      <c r="G2" s="162"/>
      <c r="H2" s="162"/>
      <c r="I2" s="103"/>
      <c r="J2" s="103"/>
      <c r="K2" s="104" t="s">
        <v>112</v>
      </c>
    </row>
    <row r="3" spans="1:11" ht="16.5" thickBot="1">
      <c r="A3" s="163" t="s">
        <v>77</v>
      </c>
      <c r="B3" s="164"/>
      <c r="C3" s="164"/>
      <c r="D3" s="164"/>
      <c r="E3" s="164"/>
      <c r="F3" s="105"/>
      <c r="G3" s="105"/>
      <c r="H3" s="105"/>
      <c r="I3" s="105"/>
      <c r="J3" s="105"/>
      <c r="K3" s="106" t="s">
        <v>78</v>
      </c>
    </row>
    <row r="5" spans="1:11" ht="11.25" customHeight="1">
      <c r="A5" s="107" t="s">
        <v>0</v>
      </c>
      <c r="B5" s="17" t="s">
        <v>13</v>
      </c>
      <c r="C5" s="17" t="s">
        <v>12</v>
      </c>
      <c r="D5" s="17" t="s">
        <v>1</v>
      </c>
      <c r="E5" s="16" t="s">
        <v>5</v>
      </c>
      <c r="F5" s="92"/>
      <c r="G5" s="19" t="s">
        <v>6</v>
      </c>
      <c r="H5" s="20"/>
      <c r="I5" s="92"/>
      <c r="J5" s="21" t="s">
        <v>7</v>
      </c>
      <c r="K5" s="20"/>
    </row>
    <row r="6" spans="1:11" ht="11.25" customHeight="1">
      <c r="A6" s="108"/>
      <c r="B6" s="22"/>
      <c r="C6" s="22"/>
      <c r="D6" s="22"/>
      <c r="E6" s="23"/>
      <c r="F6" s="92"/>
      <c r="G6" s="24" t="s">
        <v>4</v>
      </c>
      <c r="H6" s="11" t="s">
        <v>2</v>
      </c>
      <c r="I6" s="92"/>
      <c r="J6" s="25" t="s">
        <v>4</v>
      </c>
      <c r="K6" s="26" t="s">
        <v>2</v>
      </c>
    </row>
    <row r="7" spans="1:11" ht="11.25" customHeight="1">
      <c r="A7" s="109"/>
      <c r="B7" s="18"/>
      <c r="C7" s="18"/>
      <c r="D7" s="18"/>
      <c r="E7" s="27"/>
      <c r="F7" s="18"/>
      <c r="G7" s="28"/>
      <c r="H7" s="18"/>
      <c r="I7" s="18"/>
      <c r="J7" s="29"/>
      <c r="K7" s="18"/>
    </row>
    <row r="8" spans="1:11" s="8" customFormat="1" ht="11.25" customHeight="1">
      <c r="A8" s="68" t="s">
        <v>57</v>
      </c>
      <c r="B8" s="119"/>
      <c r="C8" s="30"/>
      <c r="D8" s="31"/>
      <c r="E8" s="80"/>
      <c r="F8" s="86"/>
      <c r="G8" s="83"/>
      <c r="H8" s="80"/>
      <c r="I8" s="86"/>
      <c r="J8" s="85"/>
      <c r="K8" s="32"/>
    </row>
    <row r="9" spans="1:11" s="8" customFormat="1" ht="11.25" customHeight="1">
      <c r="A9" s="110">
        <v>1</v>
      </c>
      <c r="B9" s="126"/>
      <c r="C9" s="159" t="s">
        <v>73</v>
      </c>
      <c r="D9" s="2">
        <v>1</v>
      </c>
      <c r="E9" s="5" t="s">
        <v>3</v>
      </c>
      <c r="F9" s="70"/>
      <c r="G9" s="33"/>
      <c r="H9" s="6">
        <f aca="true" t="shared" si="0" ref="H9:H37">D9*G9</f>
        <v>0</v>
      </c>
      <c r="I9" s="71"/>
      <c r="J9" s="7"/>
      <c r="K9" s="6">
        <f aca="true" t="shared" si="1" ref="K9:K37">J9*D9</f>
        <v>0</v>
      </c>
    </row>
    <row r="10" spans="1:11" s="8" customFormat="1" ht="11.25" customHeight="1">
      <c r="A10" s="110">
        <f>A9+1</f>
        <v>2</v>
      </c>
      <c r="B10" s="126"/>
      <c r="C10" s="159" t="s">
        <v>95</v>
      </c>
      <c r="D10" s="2">
        <v>1</v>
      </c>
      <c r="E10" s="5" t="s">
        <v>3</v>
      </c>
      <c r="F10" s="70"/>
      <c r="G10" s="33"/>
      <c r="H10" s="6">
        <f t="shared" si="0"/>
        <v>0</v>
      </c>
      <c r="I10" s="71"/>
      <c r="J10" s="7"/>
      <c r="K10" s="6">
        <f t="shared" si="1"/>
        <v>0</v>
      </c>
    </row>
    <row r="11" spans="1:11" s="8" customFormat="1" ht="11.25" customHeight="1">
      <c r="A11" s="110">
        <f aca="true" t="shared" si="2" ref="A11:A37">A10+1</f>
        <v>3</v>
      </c>
      <c r="B11" s="126"/>
      <c r="C11" s="159" t="s">
        <v>14</v>
      </c>
      <c r="D11" s="2">
        <v>1</v>
      </c>
      <c r="E11" s="5" t="s">
        <v>3</v>
      </c>
      <c r="F11" s="70"/>
      <c r="G11" s="33"/>
      <c r="H11" s="6">
        <f t="shared" si="0"/>
        <v>0</v>
      </c>
      <c r="I11" s="71"/>
      <c r="J11" s="7"/>
      <c r="K11" s="6">
        <f t="shared" si="1"/>
        <v>0</v>
      </c>
    </row>
    <row r="12" spans="1:11" s="8" customFormat="1" ht="11.25" customHeight="1">
      <c r="A12" s="110">
        <f t="shared" si="2"/>
        <v>4</v>
      </c>
      <c r="B12" s="127"/>
      <c r="C12" s="160" t="s">
        <v>15</v>
      </c>
      <c r="D12" s="69">
        <v>1</v>
      </c>
      <c r="E12" s="5" t="s">
        <v>3</v>
      </c>
      <c r="F12" s="70"/>
      <c r="G12" s="33"/>
      <c r="H12" s="6">
        <f t="shared" si="0"/>
        <v>0</v>
      </c>
      <c r="I12" s="89"/>
      <c r="J12" s="7"/>
      <c r="K12" s="6">
        <f t="shared" si="1"/>
        <v>0</v>
      </c>
    </row>
    <row r="13" spans="1:11" s="8" customFormat="1" ht="11.25" customHeight="1">
      <c r="A13" s="110">
        <f t="shared" si="2"/>
        <v>5</v>
      </c>
      <c r="B13" s="127"/>
      <c r="C13" s="160" t="s">
        <v>83</v>
      </c>
      <c r="D13" s="69">
        <v>35</v>
      </c>
      <c r="E13" s="5" t="s">
        <v>3</v>
      </c>
      <c r="F13" s="70"/>
      <c r="G13" s="33"/>
      <c r="H13" s="6">
        <f t="shared" si="0"/>
        <v>0</v>
      </c>
      <c r="I13" s="71"/>
      <c r="J13" s="7"/>
      <c r="K13" s="6">
        <f t="shared" si="1"/>
        <v>0</v>
      </c>
    </row>
    <row r="14" spans="1:11" s="8" customFormat="1" ht="11.25" customHeight="1">
      <c r="A14" s="110">
        <f t="shared" si="2"/>
        <v>6</v>
      </c>
      <c r="B14" s="127"/>
      <c r="C14" s="160" t="s">
        <v>84</v>
      </c>
      <c r="D14" s="69">
        <v>92</v>
      </c>
      <c r="E14" s="5" t="s">
        <v>3</v>
      </c>
      <c r="F14" s="70"/>
      <c r="G14" s="33"/>
      <c r="H14" s="6">
        <f t="shared" si="0"/>
        <v>0</v>
      </c>
      <c r="I14" s="89"/>
      <c r="J14" s="7"/>
      <c r="K14" s="6">
        <f t="shared" si="1"/>
        <v>0</v>
      </c>
    </row>
    <row r="15" spans="1:11" s="8" customFormat="1" ht="11.25" customHeight="1">
      <c r="A15" s="110">
        <f t="shared" si="2"/>
        <v>7</v>
      </c>
      <c r="B15" s="127"/>
      <c r="C15" s="160" t="s">
        <v>85</v>
      </c>
      <c r="D15" s="69">
        <v>21</v>
      </c>
      <c r="E15" s="5" t="s">
        <v>3</v>
      </c>
      <c r="F15" s="70"/>
      <c r="G15" s="33"/>
      <c r="H15" s="6">
        <f t="shared" si="0"/>
        <v>0</v>
      </c>
      <c r="I15" s="89"/>
      <c r="J15" s="7"/>
      <c r="K15" s="6">
        <f t="shared" si="1"/>
        <v>0</v>
      </c>
    </row>
    <row r="16" spans="1:11" s="8" customFormat="1" ht="11.25" customHeight="1">
      <c r="A16" s="110">
        <f t="shared" si="2"/>
        <v>8</v>
      </c>
      <c r="B16" s="127"/>
      <c r="C16" s="160" t="s">
        <v>86</v>
      </c>
      <c r="D16" s="69">
        <v>22</v>
      </c>
      <c r="E16" s="5" t="s">
        <v>3</v>
      </c>
      <c r="F16" s="70"/>
      <c r="G16" s="33"/>
      <c r="H16" s="6">
        <f t="shared" si="0"/>
        <v>0</v>
      </c>
      <c r="I16" s="71"/>
      <c r="J16" s="7"/>
      <c r="K16" s="6">
        <f t="shared" si="1"/>
        <v>0</v>
      </c>
    </row>
    <row r="17" spans="1:11" s="8" customFormat="1" ht="11.25" customHeight="1">
      <c r="A17" s="110">
        <f t="shared" si="2"/>
        <v>9</v>
      </c>
      <c r="B17" s="127"/>
      <c r="C17" s="160" t="s">
        <v>87</v>
      </c>
      <c r="D17" s="69">
        <v>99</v>
      </c>
      <c r="E17" s="5" t="s">
        <v>3</v>
      </c>
      <c r="F17" s="70"/>
      <c r="G17" s="33"/>
      <c r="H17" s="6">
        <f t="shared" si="0"/>
        <v>0</v>
      </c>
      <c r="I17" s="89"/>
      <c r="J17" s="7"/>
      <c r="K17" s="6">
        <f t="shared" si="1"/>
        <v>0</v>
      </c>
    </row>
    <row r="18" spans="1:11" s="8" customFormat="1" ht="11.25" customHeight="1">
      <c r="A18" s="110">
        <f t="shared" si="2"/>
        <v>10</v>
      </c>
      <c r="B18" s="127"/>
      <c r="C18" s="160" t="s">
        <v>88</v>
      </c>
      <c r="D18" s="69">
        <v>15</v>
      </c>
      <c r="E18" s="5" t="s">
        <v>3</v>
      </c>
      <c r="F18" s="70"/>
      <c r="G18" s="33"/>
      <c r="H18" s="6">
        <f t="shared" si="0"/>
        <v>0</v>
      </c>
      <c r="I18" s="89"/>
      <c r="J18" s="7"/>
      <c r="K18" s="6">
        <f t="shared" si="1"/>
        <v>0</v>
      </c>
    </row>
    <row r="19" spans="1:11" s="8" customFormat="1" ht="11.25" customHeight="1">
      <c r="A19" s="110">
        <f t="shared" si="2"/>
        <v>11</v>
      </c>
      <c r="B19" s="127"/>
      <c r="C19" s="160" t="s">
        <v>16</v>
      </c>
      <c r="D19" s="69">
        <v>16</v>
      </c>
      <c r="E19" s="5" t="s">
        <v>3</v>
      </c>
      <c r="F19" s="70"/>
      <c r="G19" s="33"/>
      <c r="H19" s="6">
        <f t="shared" si="0"/>
        <v>0</v>
      </c>
      <c r="I19" s="89"/>
      <c r="J19" s="7"/>
      <c r="K19" s="6">
        <f t="shared" si="1"/>
        <v>0</v>
      </c>
    </row>
    <row r="20" spans="1:11" s="8" customFormat="1" ht="11.25" customHeight="1">
      <c r="A20" s="110">
        <f t="shared" si="2"/>
        <v>12</v>
      </c>
      <c r="B20" s="127"/>
      <c r="C20" s="160" t="s">
        <v>17</v>
      </c>
      <c r="D20" s="69">
        <v>270</v>
      </c>
      <c r="E20" s="5" t="s">
        <v>3</v>
      </c>
      <c r="F20" s="70"/>
      <c r="G20" s="33"/>
      <c r="H20" s="6">
        <f t="shared" si="0"/>
        <v>0</v>
      </c>
      <c r="I20" s="71"/>
      <c r="J20" s="7"/>
      <c r="K20" s="6">
        <f t="shared" si="1"/>
        <v>0</v>
      </c>
    </row>
    <row r="21" spans="1:11" s="8" customFormat="1" ht="11.25" customHeight="1">
      <c r="A21" s="110">
        <f t="shared" si="2"/>
        <v>13</v>
      </c>
      <c r="B21" s="127"/>
      <c r="C21" s="160" t="s">
        <v>18</v>
      </c>
      <c r="D21" s="69">
        <v>51</v>
      </c>
      <c r="E21" s="5" t="s">
        <v>3</v>
      </c>
      <c r="F21" s="70"/>
      <c r="G21" s="33"/>
      <c r="H21" s="6">
        <f t="shared" si="0"/>
        <v>0</v>
      </c>
      <c r="I21" s="89"/>
      <c r="J21" s="7"/>
      <c r="K21" s="6">
        <f t="shared" si="1"/>
        <v>0</v>
      </c>
    </row>
    <row r="22" spans="1:11" s="8" customFormat="1" ht="11.25" customHeight="1">
      <c r="A22" s="110">
        <f t="shared" si="2"/>
        <v>14</v>
      </c>
      <c r="B22" s="127"/>
      <c r="C22" s="160" t="s">
        <v>89</v>
      </c>
      <c r="D22" s="69">
        <v>71</v>
      </c>
      <c r="E22" s="5" t="s">
        <v>3</v>
      </c>
      <c r="F22" s="70"/>
      <c r="G22" s="33"/>
      <c r="H22" s="6">
        <f t="shared" si="0"/>
        <v>0</v>
      </c>
      <c r="I22" s="89"/>
      <c r="J22" s="7"/>
      <c r="K22" s="6">
        <f t="shared" si="1"/>
        <v>0</v>
      </c>
    </row>
    <row r="23" spans="1:11" s="8" customFormat="1" ht="11.25" customHeight="1">
      <c r="A23" s="110">
        <f t="shared" si="2"/>
        <v>15</v>
      </c>
      <c r="B23" s="127"/>
      <c r="C23" s="160" t="s">
        <v>90</v>
      </c>
      <c r="D23" s="69">
        <v>22</v>
      </c>
      <c r="E23" s="5" t="s">
        <v>3</v>
      </c>
      <c r="F23" s="70"/>
      <c r="G23" s="33"/>
      <c r="H23" s="6">
        <f t="shared" si="0"/>
        <v>0</v>
      </c>
      <c r="I23" s="89"/>
      <c r="J23" s="7"/>
      <c r="K23" s="6">
        <f t="shared" si="1"/>
        <v>0</v>
      </c>
    </row>
    <row r="24" spans="1:11" s="8" customFormat="1" ht="11.25" customHeight="1">
      <c r="A24" s="110">
        <f t="shared" si="2"/>
        <v>16</v>
      </c>
      <c r="B24" s="127"/>
      <c r="C24" s="160" t="s">
        <v>91</v>
      </c>
      <c r="D24" s="69">
        <v>275</v>
      </c>
      <c r="E24" s="5" t="s">
        <v>3</v>
      </c>
      <c r="F24" s="70"/>
      <c r="G24" s="33"/>
      <c r="H24" s="6">
        <f t="shared" si="0"/>
        <v>0</v>
      </c>
      <c r="I24" s="71"/>
      <c r="J24" s="7"/>
      <c r="K24" s="6">
        <f t="shared" si="1"/>
        <v>0</v>
      </c>
    </row>
    <row r="25" spans="1:11" s="8" customFormat="1" ht="11.25" customHeight="1">
      <c r="A25" s="110">
        <f t="shared" si="2"/>
        <v>17</v>
      </c>
      <c r="B25" s="127"/>
      <c r="C25" s="160" t="s">
        <v>92</v>
      </c>
      <c r="D25" s="69">
        <v>2</v>
      </c>
      <c r="E25" s="5" t="s">
        <v>3</v>
      </c>
      <c r="F25" s="70"/>
      <c r="G25" s="33"/>
      <c r="H25" s="6">
        <f t="shared" si="0"/>
        <v>0</v>
      </c>
      <c r="I25" s="89"/>
      <c r="J25" s="7"/>
      <c r="K25" s="6">
        <f t="shared" si="1"/>
        <v>0</v>
      </c>
    </row>
    <row r="26" spans="1:11" s="8" customFormat="1" ht="11.25" customHeight="1">
      <c r="A26" s="110">
        <f t="shared" si="2"/>
        <v>18</v>
      </c>
      <c r="B26" s="127"/>
      <c r="C26" s="160" t="s">
        <v>93</v>
      </c>
      <c r="D26" s="69">
        <v>65</v>
      </c>
      <c r="E26" s="5" t="s">
        <v>3</v>
      </c>
      <c r="F26" s="70"/>
      <c r="G26" s="33"/>
      <c r="H26" s="6">
        <f t="shared" si="0"/>
        <v>0</v>
      </c>
      <c r="I26" s="89"/>
      <c r="J26" s="7"/>
      <c r="K26" s="6">
        <f t="shared" si="1"/>
        <v>0</v>
      </c>
    </row>
    <row r="27" spans="1:11" s="8" customFormat="1" ht="11.25" customHeight="1">
      <c r="A27" s="110">
        <f t="shared" si="2"/>
        <v>19</v>
      </c>
      <c r="B27" s="127"/>
      <c r="C27" s="160" t="s">
        <v>20</v>
      </c>
      <c r="D27" s="69">
        <v>2</v>
      </c>
      <c r="E27" s="5" t="s">
        <v>3</v>
      </c>
      <c r="F27" s="70"/>
      <c r="G27" s="33"/>
      <c r="H27" s="6">
        <f t="shared" si="0"/>
        <v>0</v>
      </c>
      <c r="I27" s="89"/>
      <c r="J27" s="7"/>
      <c r="K27" s="6">
        <f t="shared" si="1"/>
        <v>0</v>
      </c>
    </row>
    <row r="28" spans="1:11" s="8" customFormat="1" ht="11.25" customHeight="1">
      <c r="A28" s="110">
        <f t="shared" si="2"/>
        <v>20</v>
      </c>
      <c r="B28" s="127"/>
      <c r="C28" s="160" t="s">
        <v>96</v>
      </c>
      <c r="D28" s="69">
        <v>2</v>
      </c>
      <c r="E28" s="5" t="s">
        <v>3</v>
      </c>
      <c r="F28" s="70"/>
      <c r="G28" s="33"/>
      <c r="H28" s="6">
        <f t="shared" si="0"/>
        <v>0</v>
      </c>
      <c r="I28" s="89"/>
      <c r="J28" s="7"/>
      <c r="K28" s="6">
        <f t="shared" si="1"/>
        <v>0</v>
      </c>
    </row>
    <row r="29" spans="1:11" s="8" customFormat="1" ht="11.25" customHeight="1">
      <c r="A29" s="110">
        <f t="shared" si="2"/>
        <v>21</v>
      </c>
      <c r="B29" s="127"/>
      <c r="C29" s="160" t="s">
        <v>19</v>
      </c>
      <c r="D29" s="69">
        <v>38</v>
      </c>
      <c r="E29" s="5" t="s">
        <v>3</v>
      </c>
      <c r="F29" s="70"/>
      <c r="G29" s="33"/>
      <c r="H29" s="6">
        <f t="shared" si="0"/>
        <v>0</v>
      </c>
      <c r="I29" s="89"/>
      <c r="J29" s="7"/>
      <c r="K29" s="6">
        <f t="shared" si="1"/>
        <v>0</v>
      </c>
    </row>
    <row r="30" spans="1:11" s="8" customFormat="1" ht="11.25" customHeight="1">
      <c r="A30" s="110">
        <f t="shared" si="2"/>
        <v>22</v>
      </c>
      <c r="B30" s="127"/>
      <c r="C30" s="160" t="s">
        <v>94</v>
      </c>
      <c r="D30" s="69">
        <v>1</v>
      </c>
      <c r="E30" s="5" t="s">
        <v>25</v>
      </c>
      <c r="F30" s="70"/>
      <c r="G30" s="33"/>
      <c r="H30" s="6">
        <f t="shared" si="0"/>
        <v>0</v>
      </c>
      <c r="I30" s="89"/>
      <c r="J30" s="7"/>
      <c r="K30" s="6">
        <f t="shared" si="1"/>
        <v>0</v>
      </c>
    </row>
    <row r="31" spans="1:11" s="8" customFormat="1" ht="11.25" customHeight="1">
      <c r="A31" s="110">
        <f t="shared" si="2"/>
        <v>23</v>
      </c>
      <c r="B31" s="127"/>
      <c r="C31" s="160" t="s">
        <v>62</v>
      </c>
      <c r="D31" s="69">
        <v>1</v>
      </c>
      <c r="E31" s="5" t="s">
        <v>25</v>
      </c>
      <c r="F31" s="70"/>
      <c r="G31" s="33"/>
      <c r="H31" s="6">
        <f t="shared" si="0"/>
        <v>0</v>
      </c>
      <c r="I31" s="89"/>
      <c r="J31" s="7"/>
      <c r="K31" s="6">
        <f t="shared" si="1"/>
        <v>0</v>
      </c>
    </row>
    <row r="32" spans="1:11" s="8" customFormat="1" ht="11.25" customHeight="1">
      <c r="A32" s="110">
        <f t="shared" si="2"/>
        <v>24</v>
      </c>
      <c r="B32" s="127"/>
      <c r="C32" s="160" t="s">
        <v>65</v>
      </c>
      <c r="D32" s="69">
        <v>1</v>
      </c>
      <c r="E32" s="5" t="s">
        <v>25</v>
      </c>
      <c r="F32" s="70"/>
      <c r="G32" s="33"/>
      <c r="H32" s="6">
        <f t="shared" si="0"/>
        <v>0</v>
      </c>
      <c r="I32" s="89"/>
      <c r="J32" s="7"/>
      <c r="K32" s="6">
        <f t="shared" si="1"/>
        <v>0</v>
      </c>
    </row>
    <row r="33" spans="1:11" s="8" customFormat="1" ht="11.25" customHeight="1">
      <c r="A33" s="110">
        <f t="shared" si="2"/>
        <v>25</v>
      </c>
      <c r="B33" s="127"/>
      <c r="C33" s="160" t="s">
        <v>33</v>
      </c>
      <c r="D33" s="69">
        <v>17</v>
      </c>
      <c r="E33" s="5" t="s">
        <v>3</v>
      </c>
      <c r="F33" s="70"/>
      <c r="G33" s="33"/>
      <c r="H33" s="6">
        <f t="shared" si="0"/>
        <v>0</v>
      </c>
      <c r="I33" s="89"/>
      <c r="J33" s="7"/>
      <c r="K33" s="6">
        <f t="shared" si="1"/>
        <v>0</v>
      </c>
    </row>
    <row r="34" spans="1:11" s="8" customFormat="1" ht="11.25" customHeight="1">
      <c r="A34" s="110">
        <f t="shared" si="2"/>
        <v>26</v>
      </c>
      <c r="B34" s="127"/>
      <c r="C34" s="160" t="s">
        <v>23</v>
      </c>
      <c r="D34" s="69">
        <v>845</v>
      </c>
      <c r="E34" s="5" t="s">
        <v>3</v>
      </c>
      <c r="F34" s="70"/>
      <c r="G34" s="33"/>
      <c r="H34" s="6">
        <f t="shared" si="0"/>
        <v>0</v>
      </c>
      <c r="I34" s="89"/>
      <c r="J34" s="7"/>
      <c r="K34" s="6">
        <f t="shared" si="1"/>
        <v>0</v>
      </c>
    </row>
    <row r="35" spans="1:11" s="8" customFormat="1" ht="33.75">
      <c r="A35" s="110">
        <f t="shared" si="2"/>
        <v>27</v>
      </c>
      <c r="B35" s="127"/>
      <c r="C35" s="160" t="s">
        <v>106</v>
      </c>
      <c r="D35" s="69">
        <v>1</v>
      </c>
      <c r="E35" s="5" t="s">
        <v>25</v>
      </c>
      <c r="F35" s="70"/>
      <c r="G35" s="33"/>
      <c r="H35" s="6">
        <f t="shared" si="0"/>
        <v>0</v>
      </c>
      <c r="I35" s="89"/>
      <c r="J35" s="7"/>
      <c r="K35" s="6">
        <f t="shared" si="1"/>
        <v>0</v>
      </c>
    </row>
    <row r="36" spans="1:11" s="8" customFormat="1" ht="11.25" customHeight="1">
      <c r="A36" s="110">
        <f t="shared" si="2"/>
        <v>28</v>
      </c>
      <c r="B36" s="127"/>
      <c r="C36" s="3" t="s">
        <v>98</v>
      </c>
      <c r="D36" s="69">
        <v>1</v>
      </c>
      <c r="E36" s="5" t="s">
        <v>25</v>
      </c>
      <c r="F36" s="70"/>
      <c r="G36" s="33"/>
      <c r="H36" s="6">
        <f t="shared" si="0"/>
        <v>0</v>
      </c>
      <c r="I36" s="89"/>
      <c r="J36" s="7"/>
      <c r="K36" s="6">
        <f t="shared" si="1"/>
        <v>0</v>
      </c>
    </row>
    <row r="37" spans="1:11" s="8" customFormat="1" ht="11.25" customHeight="1">
      <c r="A37" s="110">
        <f t="shared" si="2"/>
        <v>29</v>
      </c>
      <c r="B37" s="127"/>
      <c r="C37" s="3"/>
      <c r="D37" s="69"/>
      <c r="E37" s="5"/>
      <c r="F37" s="70"/>
      <c r="G37" s="33"/>
      <c r="H37" s="6">
        <f t="shared" si="0"/>
        <v>0</v>
      </c>
      <c r="I37" s="89"/>
      <c r="J37" s="7"/>
      <c r="K37" s="6">
        <f t="shared" si="1"/>
        <v>0</v>
      </c>
    </row>
    <row r="38" spans="1:11" s="42" customFormat="1" ht="11.25" customHeight="1">
      <c r="A38" s="131"/>
      <c r="B38" s="132"/>
      <c r="C38" s="133"/>
      <c r="D38" s="134"/>
      <c r="E38" s="135"/>
      <c r="F38" s="70"/>
      <c r="G38" s="136"/>
      <c r="H38" s="137"/>
      <c r="I38" s="89"/>
      <c r="J38" s="138"/>
      <c r="K38" s="137"/>
    </row>
    <row r="39" spans="1:11" s="8" customFormat="1" ht="11.25" customHeight="1">
      <c r="A39" s="68" t="s">
        <v>21</v>
      </c>
      <c r="B39" s="30"/>
      <c r="C39" s="30"/>
      <c r="D39" s="31"/>
      <c r="E39" s="31"/>
      <c r="F39" s="86"/>
      <c r="G39" s="31"/>
      <c r="H39" s="38"/>
      <c r="I39" s="90"/>
      <c r="J39" s="32"/>
      <c r="K39" s="38"/>
    </row>
    <row r="40" spans="1:11" s="8" customFormat="1" ht="11.25" customHeight="1">
      <c r="A40" s="110">
        <f>A37+1</f>
        <v>30</v>
      </c>
      <c r="B40" s="127"/>
      <c r="C40" s="3" t="s">
        <v>83</v>
      </c>
      <c r="D40" s="69">
        <v>1</v>
      </c>
      <c r="E40" s="5" t="s">
        <v>3</v>
      </c>
      <c r="F40" s="70"/>
      <c r="G40" s="33"/>
      <c r="H40" s="6">
        <f aca="true" t="shared" si="3" ref="H40:H54">D40*G40</f>
        <v>0</v>
      </c>
      <c r="I40" s="71"/>
      <c r="J40" s="7"/>
      <c r="K40" s="6">
        <f aca="true" t="shared" si="4" ref="K40:K54">J40*D40</f>
        <v>0</v>
      </c>
    </row>
    <row r="41" spans="1:11" s="8" customFormat="1" ht="11.25" customHeight="1">
      <c r="A41" s="110">
        <f>A40+1</f>
        <v>31</v>
      </c>
      <c r="B41" s="127"/>
      <c r="C41" s="3" t="s">
        <v>84</v>
      </c>
      <c r="D41" s="69">
        <v>3</v>
      </c>
      <c r="E41" s="5" t="s">
        <v>3</v>
      </c>
      <c r="F41" s="70"/>
      <c r="G41" s="33"/>
      <c r="H41" s="6">
        <f t="shared" si="3"/>
        <v>0</v>
      </c>
      <c r="I41" s="89"/>
      <c r="J41" s="7"/>
      <c r="K41" s="6">
        <f t="shared" si="4"/>
        <v>0</v>
      </c>
    </row>
    <row r="42" spans="1:11" s="8" customFormat="1" ht="11.25" customHeight="1">
      <c r="A42" s="110">
        <f aca="true" t="shared" si="5" ref="A42:A54">A41+1</f>
        <v>32</v>
      </c>
      <c r="B42" s="127"/>
      <c r="C42" s="3" t="s">
        <v>85</v>
      </c>
      <c r="D42" s="69">
        <v>1</v>
      </c>
      <c r="E42" s="5" t="s">
        <v>3</v>
      </c>
      <c r="F42" s="70"/>
      <c r="G42" s="33"/>
      <c r="H42" s="6">
        <f t="shared" si="3"/>
        <v>0</v>
      </c>
      <c r="I42" s="89"/>
      <c r="J42" s="7"/>
      <c r="K42" s="6">
        <f t="shared" si="4"/>
        <v>0</v>
      </c>
    </row>
    <row r="43" spans="1:11" s="8" customFormat="1" ht="11.25" customHeight="1">
      <c r="A43" s="110">
        <f t="shared" si="5"/>
        <v>33</v>
      </c>
      <c r="B43" s="127"/>
      <c r="C43" s="3" t="s">
        <v>86</v>
      </c>
      <c r="D43" s="69">
        <v>3</v>
      </c>
      <c r="E43" s="5" t="s">
        <v>3</v>
      </c>
      <c r="F43" s="70"/>
      <c r="G43" s="33"/>
      <c r="H43" s="6">
        <f t="shared" si="3"/>
        <v>0</v>
      </c>
      <c r="I43" s="71"/>
      <c r="J43" s="7"/>
      <c r="K43" s="6">
        <f t="shared" si="4"/>
        <v>0</v>
      </c>
    </row>
    <row r="44" spans="1:11" s="8" customFormat="1" ht="11.25" customHeight="1">
      <c r="A44" s="110">
        <f t="shared" si="5"/>
        <v>34</v>
      </c>
      <c r="B44" s="127"/>
      <c r="C44" s="3" t="s">
        <v>87</v>
      </c>
      <c r="D44" s="69">
        <v>2</v>
      </c>
      <c r="E44" s="5" t="s">
        <v>3</v>
      </c>
      <c r="F44" s="70"/>
      <c r="G44" s="33"/>
      <c r="H44" s="6">
        <f t="shared" si="3"/>
        <v>0</v>
      </c>
      <c r="I44" s="89"/>
      <c r="J44" s="7"/>
      <c r="K44" s="6">
        <f t="shared" si="4"/>
        <v>0</v>
      </c>
    </row>
    <row r="45" spans="1:11" s="8" customFormat="1" ht="11.25" customHeight="1">
      <c r="A45" s="110">
        <f t="shared" si="5"/>
        <v>35</v>
      </c>
      <c r="B45" s="127"/>
      <c r="C45" s="3" t="s">
        <v>88</v>
      </c>
      <c r="D45" s="69">
        <v>1</v>
      </c>
      <c r="E45" s="5" t="s">
        <v>3</v>
      </c>
      <c r="F45" s="70"/>
      <c r="G45" s="33"/>
      <c r="H45" s="6">
        <f t="shared" si="3"/>
        <v>0</v>
      </c>
      <c r="I45" s="89"/>
      <c r="J45" s="7"/>
      <c r="K45" s="6">
        <f t="shared" si="4"/>
        <v>0</v>
      </c>
    </row>
    <row r="46" spans="1:11" s="8" customFormat="1" ht="11.25" customHeight="1">
      <c r="A46" s="110">
        <f t="shared" si="5"/>
        <v>36</v>
      </c>
      <c r="B46" s="127"/>
      <c r="C46" s="3" t="s">
        <v>16</v>
      </c>
      <c r="D46" s="69">
        <v>1</v>
      </c>
      <c r="E46" s="5" t="s">
        <v>3</v>
      </c>
      <c r="F46" s="70"/>
      <c r="G46" s="33"/>
      <c r="H46" s="6">
        <f t="shared" si="3"/>
        <v>0</v>
      </c>
      <c r="I46" s="89"/>
      <c r="J46" s="7"/>
      <c r="K46" s="6">
        <f t="shared" si="4"/>
        <v>0</v>
      </c>
    </row>
    <row r="47" spans="1:11" s="8" customFormat="1" ht="11.25" customHeight="1">
      <c r="A47" s="110">
        <f t="shared" si="5"/>
        <v>37</v>
      </c>
      <c r="B47" s="127"/>
      <c r="C47" s="3" t="s">
        <v>17</v>
      </c>
      <c r="D47" s="69">
        <v>5</v>
      </c>
      <c r="E47" s="5" t="s">
        <v>3</v>
      </c>
      <c r="F47" s="70"/>
      <c r="G47" s="33"/>
      <c r="H47" s="6">
        <f t="shared" si="3"/>
        <v>0</v>
      </c>
      <c r="I47" s="71"/>
      <c r="J47" s="7"/>
      <c r="K47" s="6">
        <f t="shared" si="4"/>
        <v>0</v>
      </c>
    </row>
    <row r="48" spans="1:11" s="8" customFormat="1" ht="11.25" customHeight="1">
      <c r="A48" s="110">
        <f t="shared" si="5"/>
        <v>38</v>
      </c>
      <c r="B48" s="127"/>
      <c r="C48" s="3" t="s">
        <v>18</v>
      </c>
      <c r="D48" s="69">
        <v>2</v>
      </c>
      <c r="E48" s="5" t="s">
        <v>3</v>
      </c>
      <c r="F48" s="70"/>
      <c r="G48" s="33"/>
      <c r="H48" s="6">
        <f t="shared" si="3"/>
        <v>0</v>
      </c>
      <c r="I48" s="89"/>
      <c r="J48" s="7"/>
      <c r="K48" s="6">
        <f t="shared" si="4"/>
        <v>0</v>
      </c>
    </row>
    <row r="49" spans="1:11" s="8" customFormat="1" ht="11.25" customHeight="1">
      <c r="A49" s="110">
        <f t="shared" si="5"/>
        <v>39</v>
      </c>
      <c r="B49" s="127"/>
      <c r="C49" s="3" t="s">
        <v>89</v>
      </c>
      <c r="D49" s="69">
        <v>2</v>
      </c>
      <c r="E49" s="5" t="s">
        <v>3</v>
      </c>
      <c r="F49" s="70"/>
      <c r="G49" s="33"/>
      <c r="H49" s="6">
        <f t="shared" si="3"/>
        <v>0</v>
      </c>
      <c r="I49" s="89"/>
      <c r="J49" s="7"/>
      <c r="K49" s="6">
        <f t="shared" si="4"/>
        <v>0</v>
      </c>
    </row>
    <row r="50" spans="1:11" s="8" customFormat="1" ht="11.25" customHeight="1">
      <c r="A50" s="110">
        <f t="shared" si="5"/>
        <v>40</v>
      </c>
      <c r="B50" s="127"/>
      <c r="C50" s="3" t="s">
        <v>90</v>
      </c>
      <c r="D50" s="69">
        <v>2</v>
      </c>
      <c r="E50" s="5" t="s">
        <v>3</v>
      </c>
      <c r="F50" s="70"/>
      <c r="G50" s="33"/>
      <c r="H50" s="6">
        <f t="shared" si="3"/>
        <v>0</v>
      </c>
      <c r="I50" s="89"/>
      <c r="J50" s="7"/>
      <c r="K50" s="6">
        <f t="shared" si="4"/>
        <v>0</v>
      </c>
    </row>
    <row r="51" spans="1:11" s="8" customFormat="1" ht="11.25" customHeight="1">
      <c r="A51" s="110">
        <f t="shared" si="5"/>
        <v>41</v>
      </c>
      <c r="B51" s="127"/>
      <c r="C51" s="3" t="s">
        <v>91</v>
      </c>
      <c r="D51" s="69">
        <v>5</v>
      </c>
      <c r="E51" s="5" t="s">
        <v>3</v>
      </c>
      <c r="F51" s="70"/>
      <c r="G51" s="33"/>
      <c r="H51" s="6">
        <f t="shared" si="3"/>
        <v>0</v>
      </c>
      <c r="I51" s="71"/>
      <c r="J51" s="7"/>
      <c r="K51" s="6">
        <f t="shared" si="4"/>
        <v>0</v>
      </c>
    </row>
    <row r="52" spans="1:11" s="8" customFormat="1" ht="11.25" customHeight="1">
      <c r="A52" s="110">
        <f t="shared" si="5"/>
        <v>42</v>
      </c>
      <c r="B52" s="127"/>
      <c r="C52" s="3" t="s">
        <v>92</v>
      </c>
      <c r="D52" s="69">
        <v>1</v>
      </c>
      <c r="E52" s="5" t="s">
        <v>3</v>
      </c>
      <c r="F52" s="70"/>
      <c r="G52" s="33"/>
      <c r="H52" s="6">
        <f t="shared" si="3"/>
        <v>0</v>
      </c>
      <c r="I52" s="89"/>
      <c r="J52" s="7"/>
      <c r="K52" s="6">
        <f t="shared" si="4"/>
        <v>0</v>
      </c>
    </row>
    <row r="53" spans="1:11" s="8" customFormat="1" ht="11.25" customHeight="1">
      <c r="A53" s="110">
        <f t="shared" si="5"/>
        <v>43</v>
      </c>
      <c r="B53" s="127"/>
      <c r="C53" s="3" t="s">
        <v>93</v>
      </c>
      <c r="D53" s="69">
        <v>3</v>
      </c>
      <c r="E53" s="5" t="s">
        <v>3</v>
      </c>
      <c r="F53" s="70"/>
      <c r="G53" s="33"/>
      <c r="H53" s="6">
        <f t="shared" si="3"/>
        <v>0</v>
      </c>
      <c r="I53" s="89"/>
      <c r="J53" s="7"/>
      <c r="K53" s="6">
        <f t="shared" si="4"/>
        <v>0</v>
      </c>
    </row>
    <row r="54" spans="1:11" s="8" customFormat="1" ht="11.25" customHeight="1">
      <c r="A54" s="110">
        <f t="shared" si="5"/>
        <v>44</v>
      </c>
      <c r="B54" s="127"/>
      <c r="C54" s="3"/>
      <c r="D54" s="69"/>
      <c r="E54" s="5"/>
      <c r="F54" s="70"/>
      <c r="G54" s="33"/>
      <c r="H54" s="6">
        <f t="shared" si="3"/>
        <v>0</v>
      </c>
      <c r="I54" s="89"/>
      <c r="J54" s="7"/>
      <c r="K54" s="6">
        <f t="shared" si="4"/>
        <v>0</v>
      </c>
    </row>
    <row r="55" spans="1:11" s="42" customFormat="1" ht="11.25" customHeight="1">
      <c r="A55" s="149"/>
      <c r="B55" s="150"/>
      <c r="C55" s="151"/>
      <c r="D55" s="152"/>
      <c r="E55" s="153"/>
      <c r="F55" s="70"/>
      <c r="G55" s="154"/>
      <c r="H55" s="155"/>
      <c r="I55" s="89"/>
      <c r="J55" s="156"/>
      <c r="K55" s="155"/>
    </row>
    <row r="56" spans="1:11" s="8" customFormat="1" ht="11.25" customHeight="1">
      <c r="A56" s="68" t="s">
        <v>58</v>
      </c>
      <c r="B56" s="34"/>
      <c r="C56" s="34"/>
      <c r="D56" s="35"/>
      <c r="E56" s="36"/>
      <c r="F56" s="87"/>
      <c r="G56" s="37"/>
      <c r="H56" s="38"/>
      <c r="I56" s="91"/>
      <c r="J56" s="37"/>
      <c r="K56" s="38"/>
    </row>
    <row r="57" spans="1:11" s="8" customFormat="1" ht="11.25" customHeight="1">
      <c r="A57" s="110">
        <f>A54+1</f>
        <v>45</v>
      </c>
      <c r="B57" s="127"/>
      <c r="C57" s="3" t="s">
        <v>72</v>
      </c>
      <c r="D57" s="69">
        <v>2</v>
      </c>
      <c r="E57" s="5" t="s">
        <v>3</v>
      </c>
      <c r="F57" s="70"/>
      <c r="G57" s="33"/>
      <c r="H57" s="6">
        <f aca="true" t="shared" si="6" ref="H57:H89">D57*G57</f>
        <v>0</v>
      </c>
      <c r="I57" s="71"/>
      <c r="J57" s="7"/>
      <c r="K57" s="6">
        <f aca="true" t="shared" si="7" ref="K57:K89">J57*D57</f>
        <v>0</v>
      </c>
    </row>
    <row r="58" spans="1:11" s="8" customFormat="1" ht="11.25" customHeight="1">
      <c r="A58" s="110">
        <f>A57+1</f>
        <v>46</v>
      </c>
      <c r="B58" s="127"/>
      <c r="C58" s="3" t="s">
        <v>79</v>
      </c>
      <c r="D58" s="69">
        <v>1</v>
      </c>
      <c r="E58" s="5" t="s">
        <v>3</v>
      </c>
      <c r="F58" s="70"/>
      <c r="G58" s="33"/>
      <c r="H58" s="6">
        <f t="shared" si="6"/>
        <v>0</v>
      </c>
      <c r="I58" s="89"/>
      <c r="J58" s="7"/>
      <c r="K58" s="6">
        <f t="shared" si="7"/>
        <v>0</v>
      </c>
    </row>
    <row r="59" spans="1:11" s="8" customFormat="1" ht="11.25" customHeight="1">
      <c r="A59" s="110">
        <f aca="true" t="shared" si="8" ref="A59:A89">A58+1</f>
        <v>47</v>
      </c>
      <c r="B59" s="127"/>
      <c r="C59" s="3" t="s">
        <v>37</v>
      </c>
      <c r="D59" s="69">
        <v>1</v>
      </c>
      <c r="E59" s="5" t="s">
        <v>3</v>
      </c>
      <c r="F59" s="70"/>
      <c r="G59" s="33"/>
      <c r="H59" s="6">
        <f t="shared" si="6"/>
        <v>0</v>
      </c>
      <c r="I59" s="89"/>
      <c r="J59" s="7"/>
      <c r="K59" s="6">
        <f t="shared" si="7"/>
        <v>0</v>
      </c>
    </row>
    <row r="60" spans="1:11" s="8" customFormat="1" ht="11.25" customHeight="1">
      <c r="A60" s="110">
        <f t="shared" si="8"/>
        <v>48</v>
      </c>
      <c r="B60" s="127"/>
      <c r="C60" s="3" t="s">
        <v>38</v>
      </c>
      <c r="D60" s="69">
        <v>4</v>
      </c>
      <c r="E60" s="5" t="s">
        <v>3</v>
      </c>
      <c r="F60" s="70"/>
      <c r="G60" s="33"/>
      <c r="H60" s="6">
        <f t="shared" si="6"/>
        <v>0</v>
      </c>
      <c r="I60" s="71"/>
      <c r="J60" s="7"/>
      <c r="K60" s="6">
        <f t="shared" si="7"/>
        <v>0</v>
      </c>
    </row>
    <row r="61" spans="1:11" s="8" customFormat="1" ht="11.25" customHeight="1">
      <c r="A61" s="110">
        <f t="shared" si="8"/>
        <v>49</v>
      </c>
      <c r="B61" s="127"/>
      <c r="C61" s="3" t="s">
        <v>39</v>
      </c>
      <c r="D61" s="69">
        <v>14</v>
      </c>
      <c r="E61" s="5" t="s">
        <v>3</v>
      </c>
      <c r="F61" s="70"/>
      <c r="G61" s="33"/>
      <c r="H61" s="6">
        <f t="shared" si="6"/>
        <v>0</v>
      </c>
      <c r="I61" s="89"/>
      <c r="J61" s="7"/>
      <c r="K61" s="6">
        <f t="shared" si="7"/>
        <v>0</v>
      </c>
    </row>
    <row r="62" spans="1:11" s="8" customFormat="1" ht="11.25" customHeight="1">
      <c r="A62" s="110">
        <f t="shared" si="8"/>
        <v>50</v>
      </c>
      <c r="B62" s="127"/>
      <c r="C62" s="3" t="s">
        <v>40</v>
      </c>
      <c r="D62" s="69">
        <v>2</v>
      </c>
      <c r="E62" s="5" t="s">
        <v>3</v>
      </c>
      <c r="F62" s="70"/>
      <c r="G62" s="33"/>
      <c r="H62" s="6">
        <f t="shared" si="6"/>
        <v>0</v>
      </c>
      <c r="I62" s="89"/>
      <c r="J62" s="7"/>
      <c r="K62" s="6">
        <f t="shared" si="7"/>
        <v>0</v>
      </c>
    </row>
    <row r="63" spans="1:11" s="8" customFormat="1" ht="11.25" customHeight="1">
      <c r="A63" s="110">
        <f t="shared" si="8"/>
        <v>51</v>
      </c>
      <c r="B63" s="127"/>
      <c r="C63" s="3" t="s">
        <v>41</v>
      </c>
      <c r="D63" s="69">
        <v>1</v>
      </c>
      <c r="E63" s="5" t="s">
        <v>3</v>
      </c>
      <c r="F63" s="70"/>
      <c r="G63" s="33"/>
      <c r="H63" s="6">
        <f t="shared" si="6"/>
        <v>0</v>
      </c>
      <c r="I63" s="89"/>
      <c r="J63" s="7"/>
      <c r="K63" s="6">
        <f t="shared" si="7"/>
        <v>0</v>
      </c>
    </row>
    <row r="64" spans="1:11" s="8" customFormat="1" ht="11.25" customHeight="1">
      <c r="A64" s="110">
        <f t="shared" si="8"/>
        <v>52</v>
      </c>
      <c r="B64" s="127"/>
      <c r="C64" s="3" t="s">
        <v>42</v>
      </c>
      <c r="D64" s="69">
        <v>1</v>
      </c>
      <c r="E64" s="5" t="s">
        <v>3</v>
      </c>
      <c r="F64" s="70"/>
      <c r="G64" s="33"/>
      <c r="H64" s="6">
        <f t="shared" si="6"/>
        <v>0</v>
      </c>
      <c r="I64" s="71"/>
      <c r="J64" s="7"/>
      <c r="K64" s="6">
        <f t="shared" si="7"/>
        <v>0</v>
      </c>
    </row>
    <row r="65" spans="1:11" s="8" customFormat="1" ht="11.25" customHeight="1">
      <c r="A65" s="110">
        <f t="shared" si="8"/>
        <v>53</v>
      </c>
      <c r="B65" s="127"/>
      <c r="C65" s="3" t="s">
        <v>43</v>
      </c>
      <c r="D65" s="69">
        <v>1</v>
      </c>
      <c r="E65" s="5" t="s">
        <v>3</v>
      </c>
      <c r="F65" s="70"/>
      <c r="G65" s="33"/>
      <c r="H65" s="6">
        <f t="shared" si="6"/>
        <v>0</v>
      </c>
      <c r="I65" s="89"/>
      <c r="J65" s="7"/>
      <c r="K65" s="6">
        <f t="shared" si="7"/>
        <v>0</v>
      </c>
    </row>
    <row r="66" spans="1:11" s="8" customFormat="1" ht="11.25" customHeight="1">
      <c r="A66" s="110">
        <f t="shared" si="8"/>
        <v>54</v>
      </c>
      <c r="B66" s="127"/>
      <c r="C66" s="3" t="s">
        <v>35</v>
      </c>
      <c r="D66" s="69">
        <v>1</v>
      </c>
      <c r="E66" s="5" t="s">
        <v>3</v>
      </c>
      <c r="F66" s="70"/>
      <c r="G66" s="33"/>
      <c r="H66" s="6">
        <f t="shared" si="6"/>
        <v>0</v>
      </c>
      <c r="I66" s="89"/>
      <c r="J66" s="7"/>
      <c r="K66" s="6">
        <f t="shared" si="7"/>
        <v>0</v>
      </c>
    </row>
    <row r="67" spans="1:11" s="8" customFormat="1" ht="11.25" customHeight="1">
      <c r="A67" s="110">
        <f t="shared" si="8"/>
        <v>55</v>
      </c>
      <c r="B67" s="127"/>
      <c r="C67" s="3" t="s">
        <v>44</v>
      </c>
      <c r="D67" s="69">
        <v>1</v>
      </c>
      <c r="E67" s="5" t="s">
        <v>3</v>
      </c>
      <c r="F67" s="70"/>
      <c r="G67" s="33"/>
      <c r="H67" s="6">
        <f t="shared" si="6"/>
        <v>0</v>
      </c>
      <c r="I67" s="89"/>
      <c r="J67" s="7"/>
      <c r="K67" s="6">
        <f t="shared" si="7"/>
        <v>0</v>
      </c>
    </row>
    <row r="68" spans="1:11" s="8" customFormat="1" ht="11.25" customHeight="1">
      <c r="A68" s="110">
        <f t="shared" si="8"/>
        <v>56</v>
      </c>
      <c r="B68" s="127"/>
      <c r="C68" s="3" t="s">
        <v>36</v>
      </c>
      <c r="D68" s="69">
        <v>8</v>
      </c>
      <c r="E68" s="5" t="s">
        <v>3</v>
      </c>
      <c r="F68" s="70"/>
      <c r="G68" s="33"/>
      <c r="H68" s="6">
        <f t="shared" si="6"/>
        <v>0</v>
      </c>
      <c r="I68" s="71"/>
      <c r="J68" s="7"/>
      <c r="K68" s="6">
        <f t="shared" si="7"/>
        <v>0</v>
      </c>
    </row>
    <row r="69" spans="1:11" s="8" customFormat="1" ht="11.25" customHeight="1">
      <c r="A69" s="110">
        <f t="shared" si="8"/>
        <v>57</v>
      </c>
      <c r="B69" s="127"/>
      <c r="C69" s="3" t="s">
        <v>45</v>
      </c>
      <c r="D69" s="69">
        <v>2</v>
      </c>
      <c r="E69" s="5" t="s">
        <v>3</v>
      </c>
      <c r="F69" s="70"/>
      <c r="G69" s="33"/>
      <c r="H69" s="6">
        <f t="shared" si="6"/>
        <v>0</v>
      </c>
      <c r="I69" s="89"/>
      <c r="J69" s="7"/>
      <c r="K69" s="6">
        <f t="shared" si="7"/>
        <v>0</v>
      </c>
    </row>
    <row r="70" spans="1:11" s="8" customFormat="1" ht="11.25" customHeight="1">
      <c r="A70" s="110">
        <f t="shared" si="8"/>
        <v>58</v>
      </c>
      <c r="B70" s="127"/>
      <c r="C70" s="3" t="s">
        <v>48</v>
      </c>
      <c r="D70" s="69">
        <v>48</v>
      </c>
      <c r="E70" s="5" t="s">
        <v>3</v>
      </c>
      <c r="F70" s="70"/>
      <c r="G70" s="33"/>
      <c r="H70" s="6">
        <f t="shared" si="6"/>
        <v>0</v>
      </c>
      <c r="I70" s="71"/>
      <c r="J70" s="7"/>
      <c r="K70" s="6">
        <f t="shared" si="7"/>
        <v>0</v>
      </c>
    </row>
    <row r="71" spans="1:11" s="8" customFormat="1" ht="11.25" customHeight="1">
      <c r="A71" s="110">
        <f t="shared" si="8"/>
        <v>59</v>
      </c>
      <c r="B71" s="127"/>
      <c r="C71" s="3" t="s">
        <v>46</v>
      </c>
      <c r="D71" s="69">
        <v>48</v>
      </c>
      <c r="E71" s="5" t="s">
        <v>3</v>
      </c>
      <c r="F71" s="70"/>
      <c r="G71" s="33"/>
      <c r="H71" s="6">
        <f t="shared" si="6"/>
        <v>0</v>
      </c>
      <c r="I71" s="89"/>
      <c r="J71" s="7"/>
      <c r="K71" s="6">
        <f t="shared" si="7"/>
        <v>0</v>
      </c>
    </row>
    <row r="72" spans="1:11" s="8" customFormat="1" ht="11.25" customHeight="1">
      <c r="A72" s="110">
        <f t="shared" si="8"/>
        <v>60</v>
      </c>
      <c r="B72" s="127"/>
      <c r="C72" s="3" t="s">
        <v>47</v>
      </c>
      <c r="D72" s="69">
        <v>65</v>
      </c>
      <c r="E72" s="5" t="s">
        <v>3</v>
      </c>
      <c r="F72" s="70"/>
      <c r="G72" s="33"/>
      <c r="H72" s="6">
        <f t="shared" si="6"/>
        <v>0</v>
      </c>
      <c r="I72" s="89"/>
      <c r="J72" s="7"/>
      <c r="K72" s="6">
        <f t="shared" si="7"/>
        <v>0</v>
      </c>
    </row>
    <row r="73" spans="1:11" s="8" customFormat="1" ht="11.25" customHeight="1">
      <c r="A73" s="110">
        <f t="shared" si="8"/>
        <v>61</v>
      </c>
      <c r="B73" s="127"/>
      <c r="C73" s="3" t="s">
        <v>49</v>
      </c>
      <c r="D73" s="69">
        <v>162</v>
      </c>
      <c r="E73" s="5" t="s">
        <v>3</v>
      </c>
      <c r="F73" s="70"/>
      <c r="G73" s="33"/>
      <c r="H73" s="6">
        <f t="shared" si="6"/>
        <v>0</v>
      </c>
      <c r="I73" s="71"/>
      <c r="J73" s="7"/>
      <c r="K73" s="6">
        <f t="shared" si="7"/>
        <v>0</v>
      </c>
    </row>
    <row r="74" spans="1:11" s="8" customFormat="1" ht="11.25" customHeight="1">
      <c r="A74" s="110">
        <f t="shared" si="8"/>
        <v>62</v>
      </c>
      <c r="B74" s="127"/>
      <c r="C74" s="3" t="s">
        <v>50</v>
      </c>
      <c r="D74" s="69">
        <v>466</v>
      </c>
      <c r="E74" s="5" t="s">
        <v>3</v>
      </c>
      <c r="F74" s="70"/>
      <c r="G74" s="33"/>
      <c r="H74" s="6">
        <f t="shared" si="6"/>
        <v>0</v>
      </c>
      <c r="I74" s="89"/>
      <c r="J74" s="7"/>
      <c r="K74" s="6">
        <f t="shared" si="7"/>
        <v>0</v>
      </c>
    </row>
    <row r="75" spans="1:11" s="8" customFormat="1" ht="11.25" customHeight="1">
      <c r="A75" s="110">
        <f t="shared" si="8"/>
        <v>63</v>
      </c>
      <c r="B75" s="127"/>
      <c r="C75" s="3" t="s">
        <v>51</v>
      </c>
      <c r="D75" s="69">
        <v>71</v>
      </c>
      <c r="E75" s="5" t="s">
        <v>3</v>
      </c>
      <c r="F75" s="70"/>
      <c r="G75" s="33"/>
      <c r="H75" s="6">
        <f t="shared" si="6"/>
        <v>0</v>
      </c>
      <c r="I75" s="89"/>
      <c r="J75" s="7"/>
      <c r="K75" s="6">
        <f t="shared" si="7"/>
        <v>0</v>
      </c>
    </row>
    <row r="76" spans="1:11" s="8" customFormat="1" ht="11.25" customHeight="1">
      <c r="A76" s="110">
        <f t="shared" si="8"/>
        <v>64</v>
      </c>
      <c r="B76" s="127"/>
      <c r="C76" s="160" t="s">
        <v>52</v>
      </c>
      <c r="D76" s="69">
        <v>641</v>
      </c>
      <c r="E76" s="5" t="s">
        <v>3</v>
      </c>
      <c r="F76" s="70"/>
      <c r="G76" s="33"/>
      <c r="H76" s="6">
        <f t="shared" si="6"/>
        <v>0</v>
      </c>
      <c r="I76" s="89"/>
      <c r="J76" s="7"/>
      <c r="K76" s="6">
        <f t="shared" si="7"/>
        <v>0</v>
      </c>
    </row>
    <row r="77" spans="1:11" s="8" customFormat="1" ht="11.25" customHeight="1">
      <c r="A77" s="110">
        <f t="shared" si="8"/>
        <v>65</v>
      </c>
      <c r="B77" s="127"/>
      <c r="C77" s="160" t="s">
        <v>53</v>
      </c>
      <c r="D77" s="69">
        <v>299</v>
      </c>
      <c r="E77" s="5" t="s">
        <v>3</v>
      </c>
      <c r="F77" s="70"/>
      <c r="G77" s="33"/>
      <c r="H77" s="6">
        <f t="shared" si="6"/>
        <v>0</v>
      </c>
      <c r="I77" s="71"/>
      <c r="J77" s="7"/>
      <c r="K77" s="6">
        <f t="shared" si="7"/>
        <v>0</v>
      </c>
    </row>
    <row r="78" spans="1:11" s="8" customFormat="1" ht="11.25" customHeight="1">
      <c r="A78" s="110">
        <f t="shared" si="8"/>
        <v>66</v>
      </c>
      <c r="B78" s="127"/>
      <c r="C78" s="160" t="s">
        <v>54</v>
      </c>
      <c r="D78" s="69">
        <v>120</v>
      </c>
      <c r="E78" s="5" t="s">
        <v>3</v>
      </c>
      <c r="F78" s="70"/>
      <c r="G78" s="33"/>
      <c r="H78" s="6">
        <f t="shared" si="6"/>
        <v>0</v>
      </c>
      <c r="I78" s="71"/>
      <c r="J78" s="7"/>
      <c r="K78" s="6">
        <f t="shared" si="7"/>
        <v>0</v>
      </c>
    </row>
    <row r="79" spans="1:11" s="8" customFormat="1" ht="11.25" customHeight="1">
      <c r="A79" s="110">
        <f t="shared" si="8"/>
        <v>67</v>
      </c>
      <c r="B79" s="127"/>
      <c r="C79" s="160" t="s">
        <v>55</v>
      </c>
      <c r="D79" s="69">
        <v>120</v>
      </c>
      <c r="E79" s="5" t="s">
        <v>3</v>
      </c>
      <c r="F79" s="70"/>
      <c r="G79" s="33"/>
      <c r="H79" s="6">
        <f t="shared" si="6"/>
        <v>0</v>
      </c>
      <c r="I79" s="89"/>
      <c r="J79" s="7"/>
      <c r="K79" s="6">
        <f t="shared" si="7"/>
        <v>0</v>
      </c>
    </row>
    <row r="80" spans="1:11" s="8" customFormat="1" ht="11.25" customHeight="1">
      <c r="A80" s="110">
        <f t="shared" si="8"/>
        <v>68</v>
      </c>
      <c r="B80" s="127"/>
      <c r="C80" s="160" t="s">
        <v>71</v>
      </c>
      <c r="D80" s="69">
        <v>20</v>
      </c>
      <c r="E80" s="5" t="s">
        <v>3</v>
      </c>
      <c r="F80" s="70"/>
      <c r="G80" s="33"/>
      <c r="H80" s="6">
        <f t="shared" si="6"/>
        <v>0</v>
      </c>
      <c r="I80" s="89"/>
      <c r="J80" s="7"/>
      <c r="K80" s="6">
        <f t="shared" si="7"/>
        <v>0</v>
      </c>
    </row>
    <row r="81" spans="1:11" s="8" customFormat="1" ht="11.25" customHeight="1">
      <c r="A81" s="110">
        <f t="shared" si="8"/>
        <v>69</v>
      </c>
      <c r="B81" s="127"/>
      <c r="C81" s="160" t="s">
        <v>94</v>
      </c>
      <c r="D81" s="69">
        <v>1</v>
      </c>
      <c r="E81" s="5" t="s">
        <v>25</v>
      </c>
      <c r="F81" s="70"/>
      <c r="G81" s="33"/>
      <c r="H81" s="6">
        <f t="shared" si="6"/>
        <v>0</v>
      </c>
      <c r="I81" s="89"/>
      <c r="J81" s="7"/>
      <c r="K81" s="6">
        <f t="shared" si="7"/>
        <v>0</v>
      </c>
    </row>
    <row r="82" spans="1:11" s="8" customFormat="1" ht="11.25" customHeight="1">
      <c r="A82" s="110">
        <f t="shared" si="8"/>
        <v>70</v>
      </c>
      <c r="B82" s="127"/>
      <c r="C82" s="160" t="s">
        <v>62</v>
      </c>
      <c r="D82" s="69">
        <v>1</v>
      </c>
      <c r="E82" s="5" t="s">
        <v>25</v>
      </c>
      <c r="F82" s="70"/>
      <c r="G82" s="33"/>
      <c r="H82" s="6">
        <f t="shared" si="6"/>
        <v>0</v>
      </c>
      <c r="I82" s="89"/>
      <c r="J82" s="7"/>
      <c r="K82" s="6">
        <f t="shared" si="7"/>
        <v>0</v>
      </c>
    </row>
    <row r="83" spans="1:11" s="8" customFormat="1" ht="11.25" customHeight="1">
      <c r="A83" s="110">
        <f t="shared" si="8"/>
        <v>71</v>
      </c>
      <c r="B83" s="127"/>
      <c r="C83" s="160" t="s">
        <v>65</v>
      </c>
      <c r="D83" s="69">
        <v>1</v>
      </c>
      <c r="E83" s="5" t="s">
        <v>25</v>
      </c>
      <c r="F83" s="70"/>
      <c r="G83" s="33"/>
      <c r="H83" s="6">
        <f t="shared" si="6"/>
        <v>0</v>
      </c>
      <c r="I83" s="89"/>
      <c r="J83" s="7"/>
      <c r="K83" s="6">
        <f t="shared" si="7"/>
        <v>0</v>
      </c>
    </row>
    <row r="84" spans="1:11" s="8" customFormat="1" ht="11.25" customHeight="1">
      <c r="A84" s="110">
        <f t="shared" si="8"/>
        <v>72</v>
      </c>
      <c r="B84" s="127"/>
      <c r="C84" s="160" t="s">
        <v>107</v>
      </c>
      <c r="D84" s="69">
        <v>4</v>
      </c>
      <c r="E84" s="5" t="s">
        <v>25</v>
      </c>
      <c r="F84" s="70"/>
      <c r="G84" s="33"/>
      <c r="H84" s="6">
        <f t="shared" si="6"/>
        <v>0</v>
      </c>
      <c r="I84" s="89"/>
      <c r="J84" s="7"/>
      <c r="K84" s="6">
        <f t="shared" si="7"/>
        <v>0</v>
      </c>
    </row>
    <row r="85" spans="1:11" s="8" customFormat="1" ht="11.25" customHeight="1">
      <c r="A85" s="110">
        <f t="shared" si="8"/>
        <v>73</v>
      </c>
      <c r="B85" s="127"/>
      <c r="C85" s="160" t="s">
        <v>69</v>
      </c>
      <c r="D85" s="69">
        <v>30</v>
      </c>
      <c r="E85" s="5" t="s">
        <v>3</v>
      </c>
      <c r="F85" s="70"/>
      <c r="G85" s="33"/>
      <c r="H85" s="6">
        <f t="shared" si="6"/>
        <v>0</v>
      </c>
      <c r="I85" s="89"/>
      <c r="J85" s="7"/>
      <c r="K85" s="6">
        <f t="shared" si="7"/>
        <v>0</v>
      </c>
    </row>
    <row r="86" spans="1:11" s="8" customFormat="1" ht="11.25" customHeight="1">
      <c r="A86" s="110">
        <f t="shared" si="8"/>
        <v>74</v>
      </c>
      <c r="B86" s="127"/>
      <c r="C86" s="160" t="s">
        <v>56</v>
      </c>
      <c r="D86" s="69">
        <v>1130</v>
      </c>
      <c r="E86" s="5" t="s">
        <v>3</v>
      </c>
      <c r="F86" s="70"/>
      <c r="G86" s="33"/>
      <c r="H86" s="6">
        <f t="shared" si="6"/>
        <v>0</v>
      </c>
      <c r="I86" s="89"/>
      <c r="J86" s="7"/>
      <c r="K86" s="6">
        <f t="shared" si="7"/>
        <v>0</v>
      </c>
    </row>
    <row r="87" spans="1:11" s="8" customFormat="1" ht="11.25" customHeight="1">
      <c r="A87" s="110">
        <f t="shared" si="8"/>
        <v>75</v>
      </c>
      <c r="B87" s="127"/>
      <c r="C87" s="160" t="s">
        <v>63</v>
      </c>
      <c r="D87" s="69">
        <v>1</v>
      </c>
      <c r="E87" s="5" t="s">
        <v>25</v>
      </c>
      <c r="F87" s="70"/>
      <c r="G87" s="33"/>
      <c r="H87" s="6">
        <f t="shared" si="6"/>
        <v>0</v>
      </c>
      <c r="I87" s="71"/>
      <c r="J87" s="7"/>
      <c r="K87" s="6">
        <f t="shared" si="7"/>
        <v>0</v>
      </c>
    </row>
    <row r="88" spans="1:11" s="8" customFormat="1" ht="11.25" customHeight="1">
      <c r="A88" s="110">
        <f t="shared" si="8"/>
        <v>76</v>
      </c>
      <c r="B88" s="127"/>
      <c r="C88" s="160" t="s">
        <v>70</v>
      </c>
      <c r="D88" s="69">
        <v>1</v>
      </c>
      <c r="E88" s="5" t="s">
        <v>25</v>
      </c>
      <c r="F88" s="70"/>
      <c r="G88" s="33"/>
      <c r="H88" s="6">
        <f t="shared" si="6"/>
        <v>0</v>
      </c>
      <c r="I88" s="71"/>
      <c r="J88" s="7"/>
      <c r="K88" s="6">
        <f t="shared" si="7"/>
        <v>0</v>
      </c>
    </row>
    <row r="89" spans="1:11" s="8" customFormat="1" ht="11.25" customHeight="1">
      <c r="A89" s="110">
        <f t="shared" si="8"/>
        <v>77</v>
      </c>
      <c r="B89" s="127"/>
      <c r="C89" s="160"/>
      <c r="D89" s="69"/>
      <c r="E89" s="5"/>
      <c r="F89" s="70"/>
      <c r="G89" s="33"/>
      <c r="H89" s="6">
        <f t="shared" si="6"/>
        <v>0</v>
      </c>
      <c r="I89" s="71"/>
      <c r="J89" s="7"/>
      <c r="K89" s="6">
        <f t="shared" si="7"/>
        <v>0</v>
      </c>
    </row>
    <row r="90" spans="1:11" s="42" customFormat="1" ht="11.25" customHeight="1">
      <c r="A90" s="131"/>
      <c r="B90" s="132"/>
      <c r="C90" s="133"/>
      <c r="D90" s="134"/>
      <c r="E90" s="135"/>
      <c r="F90" s="70"/>
      <c r="G90" s="136"/>
      <c r="H90" s="137"/>
      <c r="I90" s="89"/>
      <c r="J90" s="138"/>
      <c r="K90" s="137"/>
    </row>
    <row r="91" spans="1:11" s="8" customFormat="1" ht="11.25" customHeight="1">
      <c r="A91" s="68" t="s">
        <v>60</v>
      </c>
      <c r="B91" s="30"/>
      <c r="C91" s="30"/>
      <c r="D91" s="31"/>
      <c r="E91" s="31"/>
      <c r="F91" s="86"/>
      <c r="G91" s="31"/>
      <c r="H91" s="38"/>
      <c r="I91" s="90"/>
      <c r="J91" s="32"/>
      <c r="K91" s="38"/>
    </row>
    <row r="92" spans="1:11" s="8" customFormat="1" ht="11.25" customHeight="1">
      <c r="A92" s="110">
        <f>A89+1</f>
        <v>78</v>
      </c>
      <c r="B92" s="127"/>
      <c r="C92" s="3" t="s">
        <v>48</v>
      </c>
      <c r="D92" s="69">
        <v>2</v>
      </c>
      <c r="E92" s="5" t="s">
        <v>3</v>
      </c>
      <c r="F92" s="70"/>
      <c r="G92" s="33"/>
      <c r="H92" s="6">
        <f aca="true" t="shared" si="9" ref="H92:H102">D92*G92</f>
        <v>0</v>
      </c>
      <c r="I92" s="71"/>
      <c r="J92" s="7"/>
      <c r="K92" s="6">
        <f aca="true" t="shared" si="10" ref="K92:K102">J92*D92</f>
        <v>0</v>
      </c>
    </row>
    <row r="93" spans="1:11" s="8" customFormat="1" ht="11.25" customHeight="1">
      <c r="A93" s="110">
        <f>A92+1</f>
        <v>79</v>
      </c>
      <c r="B93" s="127"/>
      <c r="C93" s="3" t="s">
        <v>46</v>
      </c>
      <c r="D93" s="69">
        <v>2</v>
      </c>
      <c r="E93" s="5" t="s">
        <v>3</v>
      </c>
      <c r="F93" s="70"/>
      <c r="G93" s="33"/>
      <c r="H93" s="6">
        <f t="shared" si="9"/>
        <v>0</v>
      </c>
      <c r="I93" s="89"/>
      <c r="J93" s="7"/>
      <c r="K93" s="6">
        <f t="shared" si="10"/>
        <v>0</v>
      </c>
    </row>
    <row r="94" spans="1:11" s="8" customFormat="1" ht="11.25" customHeight="1">
      <c r="A94" s="110">
        <f aca="true" t="shared" si="11" ref="A94:A102">A93+1</f>
        <v>80</v>
      </c>
      <c r="B94" s="127"/>
      <c r="C94" s="3" t="s">
        <v>47</v>
      </c>
      <c r="D94" s="69">
        <v>2</v>
      </c>
      <c r="E94" s="5" t="s">
        <v>3</v>
      </c>
      <c r="F94" s="70"/>
      <c r="G94" s="33"/>
      <c r="H94" s="6">
        <f t="shared" si="9"/>
        <v>0</v>
      </c>
      <c r="I94" s="89"/>
      <c r="J94" s="7"/>
      <c r="K94" s="6">
        <f t="shared" si="10"/>
        <v>0</v>
      </c>
    </row>
    <row r="95" spans="1:11" s="8" customFormat="1" ht="11.25" customHeight="1">
      <c r="A95" s="110">
        <f t="shared" si="11"/>
        <v>81</v>
      </c>
      <c r="B95" s="127"/>
      <c r="C95" s="3" t="s">
        <v>49</v>
      </c>
      <c r="D95" s="69">
        <v>5</v>
      </c>
      <c r="E95" s="5" t="s">
        <v>3</v>
      </c>
      <c r="F95" s="70"/>
      <c r="G95" s="33"/>
      <c r="H95" s="6">
        <f t="shared" si="9"/>
        <v>0</v>
      </c>
      <c r="I95" s="71"/>
      <c r="J95" s="7"/>
      <c r="K95" s="6">
        <f t="shared" si="10"/>
        <v>0</v>
      </c>
    </row>
    <row r="96" spans="1:11" s="8" customFormat="1" ht="11.25" customHeight="1">
      <c r="A96" s="110">
        <f t="shared" si="11"/>
        <v>82</v>
      </c>
      <c r="B96" s="127"/>
      <c r="C96" s="3" t="s">
        <v>50</v>
      </c>
      <c r="D96" s="69">
        <v>8</v>
      </c>
      <c r="E96" s="5" t="s">
        <v>3</v>
      </c>
      <c r="F96" s="70"/>
      <c r="G96" s="33"/>
      <c r="H96" s="6">
        <f t="shared" si="9"/>
        <v>0</v>
      </c>
      <c r="I96" s="89"/>
      <c r="J96" s="7"/>
      <c r="K96" s="6">
        <f t="shared" si="10"/>
        <v>0</v>
      </c>
    </row>
    <row r="97" spans="1:11" s="8" customFormat="1" ht="11.25" customHeight="1">
      <c r="A97" s="110">
        <f t="shared" si="11"/>
        <v>83</v>
      </c>
      <c r="B97" s="127"/>
      <c r="C97" s="3" t="s">
        <v>51</v>
      </c>
      <c r="D97" s="69">
        <v>4</v>
      </c>
      <c r="E97" s="5" t="s">
        <v>3</v>
      </c>
      <c r="F97" s="70"/>
      <c r="G97" s="33"/>
      <c r="H97" s="6">
        <f t="shared" si="9"/>
        <v>0</v>
      </c>
      <c r="I97" s="89"/>
      <c r="J97" s="7"/>
      <c r="K97" s="6">
        <f t="shared" si="10"/>
        <v>0</v>
      </c>
    </row>
    <row r="98" spans="1:11" s="8" customFormat="1" ht="11.25" customHeight="1">
      <c r="A98" s="110">
        <f t="shared" si="11"/>
        <v>84</v>
      </c>
      <c r="B98" s="127"/>
      <c r="C98" s="3" t="s">
        <v>52</v>
      </c>
      <c r="D98" s="69">
        <v>6</v>
      </c>
      <c r="E98" s="5" t="s">
        <v>3</v>
      </c>
      <c r="F98" s="70"/>
      <c r="G98" s="33"/>
      <c r="H98" s="6">
        <f t="shared" si="9"/>
        <v>0</v>
      </c>
      <c r="I98" s="89"/>
      <c r="J98" s="7"/>
      <c r="K98" s="6">
        <f t="shared" si="10"/>
        <v>0</v>
      </c>
    </row>
    <row r="99" spans="1:11" s="8" customFormat="1" ht="11.25" customHeight="1">
      <c r="A99" s="110">
        <f t="shared" si="11"/>
        <v>85</v>
      </c>
      <c r="B99" s="127"/>
      <c r="C99" s="3" t="s">
        <v>53</v>
      </c>
      <c r="D99" s="69">
        <v>4</v>
      </c>
      <c r="E99" s="5" t="s">
        <v>3</v>
      </c>
      <c r="F99" s="70"/>
      <c r="G99" s="33"/>
      <c r="H99" s="6">
        <f t="shared" si="9"/>
        <v>0</v>
      </c>
      <c r="I99" s="71"/>
      <c r="J99" s="7"/>
      <c r="K99" s="6">
        <f t="shared" si="10"/>
        <v>0</v>
      </c>
    </row>
    <row r="100" spans="1:11" s="8" customFormat="1" ht="11.25" customHeight="1">
      <c r="A100" s="110">
        <f t="shared" si="11"/>
        <v>86</v>
      </c>
      <c r="B100" s="127"/>
      <c r="C100" s="3" t="s">
        <v>54</v>
      </c>
      <c r="D100" s="69">
        <v>4</v>
      </c>
      <c r="E100" s="5" t="s">
        <v>3</v>
      </c>
      <c r="F100" s="70"/>
      <c r="G100" s="33"/>
      <c r="H100" s="6">
        <f t="shared" si="9"/>
        <v>0</v>
      </c>
      <c r="I100" s="71"/>
      <c r="J100" s="7"/>
      <c r="K100" s="6">
        <f t="shared" si="10"/>
        <v>0</v>
      </c>
    </row>
    <row r="101" spans="1:11" s="8" customFormat="1" ht="11.25" customHeight="1">
      <c r="A101" s="110">
        <f t="shared" si="11"/>
        <v>87</v>
      </c>
      <c r="B101" s="127"/>
      <c r="C101" s="3" t="s">
        <v>55</v>
      </c>
      <c r="D101" s="69">
        <v>4</v>
      </c>
      <c r="E101" s="5" t="s">
        <v>3</v>
      </c>
      <c r="F101" s="70"/>
      <c r="G101" s="33"/>
      <c r="H101" s="6">
        <f t="shared" si="9"/>
        <v>0</v>
      </c>
      <c r="I101" s="89"/>
      <c r="J101" s="7"/>
      <c r="K101" s="6">
        <f t="shared" si="10"/>
        <v>0</v>
      </c>
    </row>
    <row r="102" spans="1:11" s="8" customFormat="1" ht="11.25" customHeight="1">
      <c r="A102" s="110">
        <f t="shared" si="11"/>
        <v>88</v>
      </c>
      <c r="B102" s="127"/>
      <c r="C102" s="3"/>
      <c r="D102" s="69"/>
      <c r="E102" s="5"/>
      <c r="F102" s="70"/>
      <c r="G102" s="33"/>
      <c r="H102" s="6">
        <f t="shared" si="9"/>
        <v>0</v>
      </c>
      <c r="I102" s="89"/>
      <c r="J102" s="7"/>
      <c r="K102" s="6">
        <f t="shared" si="10"/>
        <v>0</v>
      </c>
    </row>
    <row r="103" spans="1:11" s="42" customFormat="1" ht="11.25" customHeight="1">
      <c r="A103" s="149"/>
      <c r="B103" s="150"/>
      <c r="C103" s="151"/>
      <c r="D103" s="152"/>
      <c r="E103" s="153"/>
      <c r="F103" s="70"/>
      <c r="G103" s="154"/>
      <c r="H103" s="155"/>
      <c r="I103" s="89"/>
      <c r="J103" s="156"/>
      <c r="K103" s="155"/>
    </row>
    <row r="104" spans="1:11" s="8" customFormat="1" ht="11.25" customHeight="1">
      <c r="A104" s="139" t="s">
        <v>59</v>
      </c>
      <c r="B104" s="140"/>
      <c r="C104" s="140"/>
      <c r="D104" s="141"/>
      <c r="E104" s="142"/>
      <c r="F104" s="143"/>
      <c r="G104" s="144"/>
      <c r="H104" s="145"/>
      <c r="I104" s="146"/>
      <c r="J104" s="147"/>
      <c r="K104" s="148"/>
    </row>
    <row r="105" spans="1:11" s="8" customFormat="1" ht="33.75">
      <c r="A105" s="110">
        <f>A102+1</f>
        <v>89</v>
      </c>
      <c r="B105" s="126"/>
      <c r="C105" s="159" t="s">
        <v>108</v>
      </c>
      <c r="D105" s="2">
        <v>1</v>
      </c>
      <c r="E105" s="5" t="s">
        <v>3</v>
      </c>
      <c r="F105" s="70"/>
      <c r="G105" s="33"/>
      <c r="H105" s="157">
        <f aca="true" t="shared" si="12" ref="H105:H113">D105*G105</f>
        <v>0</v>
      </c>
      <c r="I105" s="89"/>
      <c r="J105" s="7"/>
      <c r="K105" s="157">
        <f aca="true" t="shared" si="13" ref="K105:K113">J105*D105</f>
        <v>0</v>
      </c>
    </row>
    <row r="106" spans="1:11" s="8" customFormat="1" ht="11.25" customHeight="1">
      <c r="A106" s="110">
        <f>A105+1</f>
        <v>90</v>
      </c>
      <c r="B106" s="126"/>
      <c r="C106" s="9" t="s">
        <v>22</v>
      </c>
      <c r="D106" s="2">
        <v>1</v>
      </c>
      <c r="E106" s="5" t="s">
        <v>3</v>
      </c>
      <c r="F106" s="70"/>
      <c r="G106" s="33"/>
      <c r="H106" s="157">
        <f t="shared" si="12"/>
        <v>0</v>
      </c>
      <c r="I106" s="89"/>
      <c r="J106" s="7"/>
      <c r="K106" s="157">
        <f t="shared" si="13"/>
        <v>0</v>
      </c>
    </row>
    <row r="107" spans="1:11" s="8" customFormat="1" ht="11.25" customHeight="1">
      <c r="A107" s="110">
        <f aca="true" t="shared" si="14" ref="A107:A121">A106+1</f>
        <v>91</v>
      </c>
      <c r="B107" s="126"/>
      <c r="C107" s="9" t="s">
        <v>80</v>
      </c>
      <c r="D107" s="2">
        <v>1</v>
      </c>
      <c r="E107" s="5" t="s">
        <v>97</v>
      </c>
      <c r="F107" s="70"/>
      <c r="G107" s="33"/>
      <c r="H107" s="157">
        <f t="shared" si="12"/>
        <v>0</v>
      </c>
      <c r="I107" s="89"/>
      <c r="J107" s="7"/>
      <c r="K107" s="157">
        <f t="shared" si="13"/>
        <v>0</v>
      </c>
    </row>
    <row r="108" spans="1:11" s="8" customFormat="1" ht="11.25" customHeight="1">
      <c r="A108" s="110">
        <f t="shared" si="14"/>
        <v>92</v>
      </c>
      <c r="B108" s="126"/>
      <c r="C108" s="159" t="s">
        <v>99</v>
      </c>
      <c r="D108" s="2">
        <v>1</v>
      </c>
      <c r="E108" s="5" t="s">
        <v>97</v>
      </c>
      <c r="F108" s="70"/>
      <c r="G108" s="33"/>
      <c r="H108" s="157">
        <f t="shared" si="12"/>
        <v>0</v>
      </c>
      <c r="I108" s="89"/>
      <c r="J108" s="7"/>
      <c r="K108" s="157">
        <f t="shared" si="13"/>
        <v>0</v>
      </c>
    </row>
    <row r="109" spans="1:11" s="8" customFormat="1" ht="11.25" customHeight="1">
      <c r="A109" s="110">
        <f t="shared" si="14"/>
        <v>93</v>
      </c>
      <c r="B109" s="126"/>
      <c r="C109" s="159" t="s">
        <v>100</v>
      </c>
      <c r="D109" s="2">
        <v>1</v>
      </c>
      <c r="E109" s="5" t="s">
        <v>97</v>
      </c>
      <c r="F109" s="70"/>
      <c r="G109" s="33"/>
      <c r="H109" s="157">
        <f t="shared" si="12"/>
        <v>0</v>
      </c>
      <c r="I109" s="89"/>
      <c r="J109" s="7"/>
      <c r="K109" s="157">
        <f t="shared" si="13"/>
        <v>0</v>
      </c>
    </row>
    <row r="110" spans="1:11" s="8" customFormat="1" ht="11.25" customHeight="1">
      <c r="A110" s="110">
        <f t="shared" si="14"/>
        <v>94</v>
      </c>
      <c r="B110" s="126"/>
      <c r="C110" s="159" t="s">
        <v>109</v>
      </c>
      <c r="D110" s="2">
        <v>1</v>
      </c>
      <c r="E110" s="5" t="s">
        <v>97</v>
      </c>
      <c r="F110" s="70"/>
      <c r="G110" s="33"/>
      <c r="H110" s="157">
        <f t="shared" si="12"/>
        <v>0</v>
      </c>
      <c r="I110" s="89"/>
      <c r="J110" s="7"/>
      <c r="K110" s="157">
        <f t="shared" si="13"/>
        <v>0</v>
      </c>
    </row>
    <row r="111" spans="1:11" s="8" customFormat="1" ht="11.25" customHeight="1">
      <c r="A111" s="110">
        <f t="shared" si="14"/>
        <v>95</v>
      </c>
      <c r="B111" s="126"/>
      <c r="C111" s="9" t="s">
        <v>31</v>
      </c>
      <c r="D111" s="2">
        <v>1</v>
      </c>
      <c r="E111" s="5" t="s">
        <v>3</v>
      </c>
      <c r="F111" s="70"/>
      <c r="G111" s="33"/>
      <c r="H111" s="157">
        <f t="shared" si="12"/>
        <v>0</v>
      </c>
      <c r="I111" s="89"/>
      <c r="J111" s="7"/>
      <c r="K111" s="157">
        <f t="shared" si="13"/>
        <v>0</v>
      </c>
    </row>
    <row r="112" spans="1:11" s="8" customFormat="1" ht="11.25" customHeight="1">
      <c r="A112" s="110">
        <f t="shared" si="14"/>
        <v>96</v>
      </c>
      <c r="B112" s="126"/>
      <c r="C112" s="9" t="s">
        <v>32</v>
      </c>
      <c r="D112" s="2">
        <v>1</v>
      </c>
      <c r="E112" s="5" t="s">
        <v>97</v>
      </c>
      <c r="F112" s="70"/>
      <c r="G112" s="33"/>
      <c r="H112" s="157">
        <f t="shared" si="12"/>
        <v>0</v>
      </c>
      <c r="I112" s="89"/>
      <c r="J112" s="7"/>
      <c r="K112" s="157">
        <f t="shared" si="13"/>
        <v>0</v>
      </c>
    </row>
    <row r="113" spans="1:11" s="8" customFormat="1" ht="11.25" customHeight="1">
      <c r="A113" s="110">
        <f t="shared" si="14"/>
        <v>97</v>
      </c>
      <c r="B113" s="126"/>
      <c r="C113" s="9" t="s">
        <v>101</v>
      </c>
      <c r="D113" s="2">
        <v>1</v>
      </c>
      <c r="E113" s="5" t="s">
        <v>97</v>
      </c>
      <c r="F113" s="70"/>
      <c r="G113" s="33"/>
      <c r="H113" s="157">
        <f t="shared" si="12"/>
        <v>0</v>
      </c>
      <c r="I113" s="89"/>
      <c r="J113" s="7"/>
      <c r="K113" s="157">
        <f t="shared" si="13"/>
        <v>0</v>
      </c>
    </row>
    <row r="114" spans="1:11" s="8" customFormat="1" ht="11.25" customHeight="1">
      <c r="A114" s="110">
        <f t="shared" si="14"/>
        <v>98</v>
      </c>
      <c r="B114" s="126"/>
      <c r="C114" s="9" t="s">
        <v>102</v>
      </c>
      <c r="D114" s="2">
        <v>2</v>
      </c>
      <c r="E114" s="5" t="s">
        <v>3</v>
      </c>
      <c r="F114" s="70"/>
      <c r="G114" s="33"/>
      <c r="H114" s="6">
        <f aca="true" t="shared" si="15" ref="H114:H121">D114*G114</f>
        <v>0</v>
      </c>
      <c r="I114" s="71"/>
      <c r="J114" s="7"/>
      <c r="K114" s="6">
        <f aca="true" t="shared" si="16" ref="K114:K121">J114*D114</f>
        <v>0</v>
      </c>
    </row>
    <row r="115" spans="1:11" s="8" customFormat="1" ht="11.25" customHeight="1">
      <c r="A115" s="110">
        <f t="shared" si="14"/>
        <v>99</v>
      </c>
      <c r="B115" s="126"/>
      <c r="C115" s="9" t="s">
        <v>61</v>
      </c>
      <c r="D115" s="2">
        <v>1</v>
      </c>
      <c r="E115" s="5" t="s">
        <v>3</v>
      </c>
      <c r="F115" s="70"/>
      <c r="G115" s="33"/>
      <c r="H115" s="6">
        <f t="shared" si="15"/>
        <v>0</v>
      </c>
      <c r="I115" s="71"/>
      <c r="J115" s="7"/>
      <c r="K115" s="6">
        <f t="shared" si="16"/>
        <v>0</v>
      </c>
    </row>
    <row r="116" spans="1:11" s="8" customFormat="1" ht="11.25" customHeight="1">
      <c r="A116" s="110">
        <f t="shared" si="14"/>
        <v>100</v>
      </c>
      <c r="B116" s="126"/>
      <c r="C116" s="9" t="s">
        <v>67</v>
      </c>
      <c r="D116" s="2">
        <v>1</v>
      </c>
      <c r="E116" s="5" t="s">
        <v>3</v>
      </c>
      <c r="F116" s="70"/>
      <c r="G116" s="33"/>
      <c r="H116" s="6">
        <f t="shared" si="15"/>
        <v>0</v>
      </c>
      <c r="I116" s="71"/>
      <c r="J116" s="7"/>
      <c r="K116" s="6">
        <f t="shared" si="16"/>
        <v>0</v>
      </c>
    </row>
    <row r="117" spans="1:11" s="8" customFormat="1" ht="11.25" customHeight="1">
      <c r="A117" s="110">
        <f t="shared" si="14"/>
        <v>101</v>
      </c>
      <c r="B117" s="126"/>
      <c r="C117" s="9" t="s">
        <v>66</v>
      </c>
      <c r="D117" s="2">
        <v>1</v>
      </c>
      <c r="E117" s="5" t="s">
        <v>3</v>
      </c>
      <c r="F117" s="70"/>
      <c r="G117" s="33"/>
      <c r="H117" s="6">
        <f t="shared" si="15"/>
        <v>0</v>
      </c>
      <c r="I117" s="71"/>
      <c r="J117" s="7"/>
      <c r="K117" s="6">
        <f t="shared" si="16"/>
        <v>0</v>
      </c>
    </row>
    <row r="118" spans="1:11" s="8" customFormat="1" ht="11.25" customHeight="1">
      <c r="A118" s="110">
        <f t="shared" si="14"/>
        <v>102</v>
      </c>
      <c r="B118" s="126"/>
      <c r="C118" s="9" t="s">
        <v>81</v>
      </c>
      <c r="D118" s="2">
        <v>1</v>
      </c>
      <c r="E118" s="5" t="s">
        <v>3</v>
      </c>
      <c r="F118" s="70"/>
      <c r="G118" s="33"/>
      <c r="H118" s="6">
        <f t="shared" si="15"/>
        <v>0</v>
      </c>
      <c r="I118" s="71"/>
      <c r="J118" s="7"/>
      <c r="K118" s="6">
        <f t="shared" si="16"/>
        <v>0</v>
      </c>
    </row>
    <row r="119" spans="1:11" s="8" customFormat="1" ht="11.25" customHeight="1">
      <c r="A119" s="110">
        <f t="shared" si="14"/>
        <v>103</v>
      </c>
      <c r="B119" s="126"/>
      <c r="C119" s="9" t="s">
        <v>68</v>
      </c>
      <c r="D119" s="2">
        <v>1</v>
      </c>
      <c r="E119" s="5" t="s">
        <v>3</v>
      </c>
      <c r="F119" s="70"/>
      <c r="G119" s="33"/>
      <c r="H119" s="6">
        <f t="shared" si="15"/>
        <v>0</v>
      </c>
      <c r="I119" s="71"/>
      <c r="J119" s="7"/>
      <c r="K119" s="6">
        <f t="shared" si="16"/>
        <v>0</v>
      </c>
    </row>
    <row r="120" spans="1:11" s="8" customFormat="1" ht="23.25" customHeight="1">
      <c r="A120" s="110">
        <f t="shared" si="14"/>
        <v>104</v>
      </c>
      <c r="B120" s="126"/>
      <c r="C120" s="9" t="s">
        <v>113</v>
      </c>
      <c r="D120" s="2">
        <v>1</v>
      </c>
      <c r="E120" s="5" t="s">
        <v>25</v>
      </c>
      <c r="F120" s="70"/>
      <c r="G120" s="33"/>
      <c r="H120" s="6">
        <f t="shared" si="15"/>
        <v>0</v>
      </c>
      <c r="I120" s="71"/>
      <c r="J120" s="39"/>
      <c r="K120" s="6">
        <f>J120*D120</f>
        <v>0</v>
      </c>
    </row>
    <row r="121" spans="1:11" s="8" customFormat="1" ht="11.25" customHeight="1">
      <c r="A121" s="110">
        <f t="shared" si="14"/>
        <v>105</v>
      </c>
      <c r="B121" s="126"/>
      <c r="C121" s="9"/>
      <c r="D121" s="2"/>
      <c r="E121" s="5"/>
      <c r="F121" s="70"/>
      <c r="G121" s="33"/>
      <c r="H121" s="6">
        <f t="shared" si="15"/>
        <v>0</v>
      </c>
      <c r="I121" s="71"/>
      <c r="J121" s="7"/>
      <c r="K121" s="6">
        <f t="shared" si="16"/>
        <v>0</v>
      </c>
    </row>
    <row r="122" spans="1:11" s="42" customFormat="1" ht="11.25" customHeight="1">
      <c r="A122" s="131"/>
      <c r="B122" s="132"/>
      <c r="C122" s="133"/>
      <c r="D122" s="134"/>
      <c r="E122" s="135"/>
      <c r="F122" s="70"/>
      <c r="G122" s="136"/>
      <c r="H122" s="137"/>
      <c r="I122" s="89"/>
      <c r="J122" s="138"/>
      <c r="K122" s="137"/>
    </row>
    <row r="123" spans="1:11" s="42" customFormat="1" ht="11.25" customHeight="1">
      <c r="A123" s="68" t="s">
        <v>110</v>
      </c>
      <c r="B123" s="34"/>
      <c r="C123" s="34"/>
      <c r="D123" s="35"/>
      <c r="E123" s="81"/>
      <c r="F123" s="88"/>
      <c r="G123" s="84"/>
      <c r="H123" s="82"/>
      <c r="I123" s="91"/>
      <c r="J123" s="84"/>
      <c r="K123" s="38"/>
    </row>
    <row r="124" spans="1:11" s="42" customFormat="1" ht="142.5" customHeight="1">
      <c r="A124" s="110">
        <f>A121+1</f>
        <v>106</v>
      </c>
      <c r="B124" s="126"/>
      <c r="C124" s="9" t="s">
        <v>111</v>
      </c>
      <c r="D124" s="2">
        <v>1</v>
      </c>
      <c r="E124" s="5" t="s">
        <v>25</v>
      </c>
      <c r="F124" s="70"/>
      <c r="G124" s="33"/>
      <c r="H124" s="6">
        <f>D124*G124</f>
        <v>0</v>
      </c>
      <c r="I124" s="71"/>
      <c r="J124" s="39"/>
      <c r="K124" s="6">
        <f>J124*D124</f>
        <v>0</v>
      </c>
    </row>
    <row r="125" spans="1:11" s="42" customFormat="1" ht="11.25" customHeight="1">
      <c r="A125" s="131"/>
      <c r="B125" s="132"/>
      <c r="C125" s="133"/>
      <c r="D125" s="134"/>
      <c r="E125" s="135"/>
      <c r="F125" s="70"/>
      <c r="G125" s="136"/>
      <c r="H125" s="137"/>
      <c r="I125" s="89"/>
      <c r="J125" s="138"/>
      <c r="K125" s="137"/>
    </row>
    <row r="126" spans="1:11" s="8" customFormat="1" ht="11.25" customHeight="1">
      <c r="A126" s="68" t="s">
        <v>34</v>
      </c>
      <c r="B126" s="34"/>
      <c r="C126" s="34"/>
      <c r="D126" s="35"/>
      <c r="E126" s="81"/>
      <c r="F126" s="88"/>
      <c r="G126" s="84"/>
      <c r="H126" s="82"/>
      <c r="I126" s="91"/>
      <c r="J126" s="84"/>
      <c r="K126" s="38"/>
    </row>
    <row r="127" spans="1:11" s="8" customFormat="1" ht="11.25" customHeight="1">
      <c r="A127" s="110">
        <f>A124+1</f>
        <v>107</v>
      </c>
      <c r="B127" s="126"/>
      <c r="C127" s="9" t="s">
        <v>24</v>
      </c>
      <c r="D127" s="2">
        <v>1</v>
      </c>
      <c r="E127" s="5" t="s">
        <v>25</v>
      </c>
      <c r="F127" s="70"/>
      <c r="G127" s="33"/>
      <c r="H127" s="6">
        <f aca="true" t="shared" si="17" ref="H127:H135">D127*G127</f>
        <v>0</v>
      </c>
      <c r="I127" s="71"/>
      <c r="J127" s="39"/>
      <c r="K127" s="6">
        <f>J127*D127</f>
        <v>0</v>
      </c>
    </row>
    <row r="128" spans="1:11" s="8" customFormat="1" ht="11.25" customHeight="1">
      <c r="A128" s="110">
        <f>A127+1</f>
        <v>108</v>
      </c>
      <c r="B128" s="126"/>
      <c r="C128" s="9" t="s">
        <v>26</v>
      </c>
      <c r="D128" s="2">
        <v>1</v>
      </c>
      <c r="E128" s="5" t="s">
        <v>25</v>
      </c>
      <c r="F128" s="70"/>
      <c r="G128" s="33"/>
      <c r="H128" s="6">
        <f t="shared" si="17"/>
        <v>0</v>
      </c>
      <c r="I128" s="71"/>
      <c r="J128" s="39"/>
      <c r="K128" s="6">
        <f aca="true" t="shared" si="18" ref="K128:K135">J128*D128</f>
        <v>0</v>
      </c>
    </row>
    <row r="129" spans="1:11" s="8" customFormat="1" ht="11.25" customHeight="1">
      <c r="A129" s="110">
        <f aca="true" t="shared" si="19" ref="A129:A135">A128+1</f>
        <v>109</v>
      </c>
      <c r="B129" s="126"/>
      <c r="C129" s="9" t="s">
        <v>27</v>
      </c>
      <c r="D129" s="2">
        <v>1</v>
      </c>
      <c r="E129" s="5" t="s">
        <v>25</v>
      </c>
      <c r="F129" s="70"/>
      <c r="G129" s="33"/>
      <c r="H129" s="6">
        <f t="shared" si="17"/>
        <v>0</v>
      </c>
      <c r="I129" s="71"/>
      <c r="J129" s="39"/>
      <c r="K129" s="6">
        <f t="shared" si="18"/>
        <v>0</v>
      </c>
    </row>
    <row r="130" spans="1:11" s="8" customFormat="1" ht="11.25" customHeight="1">
      <c r="A130" s="110">
        <f t="shared" si="19"/>
        <v>110</v>
      </c>
      <c r="B130" s="126"/>
      <c r="C130" s="9" t="s">
        <v>64</v>
      </c>
      <c r="D130" s="2">
        <v>1</v>
      </c>
      <c r="E130" s="5" t="s">
        <v>25</v>
      </c>
      <c r="F130" s="70"/>
      <c r="G130" s="33"/>
      <c r="H130" s="6">
        <f t="shared" si="17"/>
        <v>0</v>
      </c>
      <c r="I130" s="71"/>
      <c r="J130" s="39"/>
      <c r="K130" s="6">
        <f t="shared" si="18"/>
        <v>0</v>
      </c>
    </row>
    <row r="131" spans="1:11" s="8" customFormat="1" ht="11.25" customHeight="1">
      <c r="A131" s="110">
        <f t="shared" si="19"/>
        <v>111</v>
      </c>
      <c r="B131" s="126"/>
      <c r="C131" s="159" t="s">
        <v>29</v>
      </c>
      <c r="D131" s="2">
        <v>1</v>
      </c>
      <c r="E131" s="5" t="s">
        <v>25</v>
      </c>
      <c r="F131" s="70"/>
      <c r="G131" s="33"/>
      <c r="H131" s="6">
        <f t="shared" si="17"/>
        <v>0</v>
      </c>
      <c r="I131" s="71"/>
      <c r="J131" s="39"/>
      <c r="K131" s="6">
        <f t="shared" si="18"/>
        <v>0</v>
      </c>
    </row>
    <row r="132" spans="1:11" s="8" customFormat="1" ht="11.25" customHeight="1">
      <c r="A132" s="110">
        <f t="shared" si="19"/>
        <v>112</v>
      </c>
      <c r="B132" s="126"/>
      <c r="C132" s="159" t="s">
        <v>30</v>
      </c>
      <c r="D132" s="2">
        <v>1</v>
      </c>
      <c r="E132" s="5" t="s">
        <v>25</v>
      </c>
      <c r="F132" s="70"/>
      <c r="G132" s="33"/>
      <c r="H132" s="6">
        <f t="shared" si="17"/>
        <v>0</v>
      </c>
      <c r="I132" s="71"/>
      <c r="J132" s="39"/>
      <c r="K132" s="6">
        <f t="shared" si="18"/>
        <v>0</v>
      </c>
    </row>
    <row r="133" spans="1:11" s="8" customFormat="1" ht="11.25" customHeight="1">
      <c r="A133" s="110">
        <f t="shared" si="19"/>
        <v>113</v>
      </c>
      <c r="B133" s="126"/>
      <c r="C133" s="9" t="s">
        <v>82</v>
      </c>
      <c r="D133" s="2">
        <v>1</v>
      </c>
      <c r="E133" s="5" t="s">
        <v>25</v>
      </c>
      <c r="F133" s="70"/>
      <c r="G133" s="33"/>
      <c r="H133" s="6">
        <f t="shared" si="17"/>
        <v>0</v>
      </c>
      <c r="I133" s="71"/>
      <c r="J133" s="39"/>
      <c r="K133" s="6">
        <f t="shared" si="18"/>
        <v>0</v>
      </c>
    </row>
    <row r="134" spans="1:11" s="8" customFormat="1" ht="11.25" customHeight="1">
      <c r="A134" s="110">
        <f t="shared" si="19"/>
        <v>114</v>
      </c>
      <c r="B134" s="126"/>
      <c r="C134" s="9" t="s">
        <v>28</v>
      </c>
      <c r="D134" s="2">
        <v>1</v>
      </c>
      <c r="E134" s="5" t="s">
        <v>25</v>
      </c>
      <c r="F134" s="70"/>
      <c r="G134" s="33"/>
      <c r="H134" s="6">
        <f t="shared" si="17"/>
        <v>0</v>
      </c>
      <c r="I134" s="71"/>
      <c r="J134" s="39"/>
      <c r="K134" s="6">
        <f t="shared" si="18"/>
        <v>0</v>
      </c>
    </row>
    <row r="135" spans="1:11" s="8" customFormat="1" ht="11.25" customHeight="1">
      <c r="A135" s="110">
        <f t="shared" si="19"/>
        <v>115</v>
      </c>
      <c r="B135" s="126"/>
      <c r="C135" s="9"/>
      <c r="D135" s="2"/>
      <c r="E135" s="5"/>
      <c r="F135" s="70"/>
      <c r="G135" s="33"/>
      <c r="H135" s="6">
        <f t="shared" si="17"/>
        <v>0</v>
      </c>
      <c r="I135" s="71"/>
      <c r="J135" s="39"/>
      <c r="K135" s="6">
        <f t="shared" si="18"/>
        <v>0</v>
      </c>
    </row>
    <row r="136" spans="1:11" ht="11.25" customHeight="1">
      <c r="A136" s="112"/>
      <c r="B136" s="120"/>
      <c r="C136" s="40"/>
      <c r="D136" s="41"/>
      <c r="E136" s="40"/>
      <c r="F136" s="42"/>
      <c r="G136" s="43"/>
      <c r="H136" s="4"/>
      <c r="I136" s="4"/>
      <c r="J136" s="93"/>
      <c r="K136" s="94"/>
    </row>
    <row r="137" spans="1:11" ht="11.25" customHeight="1">
      <c r="A137" s="113" t="s">
        <v>11</v>
      </c>
      <c r="B137" s="121"/>
      <c r="C137" s="73"/>
      <c r="D137" s="45"/>
      <c r="E137" s="46"/>
      <c r="F137" s="45"/>
      <c r="G137" s="47"/>
      <c r="H137" s="48">
        <f>SUM(H9:H136)</f>
        <v>0</v>
      </c>
      <c r="I137" s="72"/>
      <c r="J137" s="95"/>
      <c r="K137" s="96">
        <f>SUM(K8:K136)</f>
        <v>0</v>
      </c>
    </row>
    <row r="138" spans="1:11" ht="11.25" customHeight="1">
      <c r="A138" s="111"/>
      <c r="B138" s="120"/>
      <c r="C138" s="74"/>
      <c r="D138" s="42"/>
      <c r="E138" s="40"/>
      <c r="F138" s="42"/>
      <c r="G138" s="49"/>
      <c r="H138" s="50"/>
      <c r="I138" s="50"/>
      <c r="J138" s="97"/>
      <c r="K138" s="98"/>
    </row>
    <row r="139" spans="4:11" ht="11.25" customHeight="1" thickBot="1">
      <c r="D139" s="42"/>
      <c r="E139" s="40"/>
      <c r="F139" s="42"/>
      <c r="G139" s="49"/>
      <c r="H139" s="50"/>
      <c r="I139" s="50"/>
      <c r="J139" s="97"/>
      <c r="K139" s="98"/>
    </row>
    <row r="140" spans="4:12" ht="11.25" customHeight="1" thickBot="1">
      <c r="D140" s="42"/>
      <c r="E140" s="40"/>
      <c r="F140" s="42"/>
      <c r="G140" s="49"/>
      <c r="H140" s="50" t="s">
        <v>8</v>
      </c>
      <c r="I140" s="50"/>
      <c r="J140" s="97"/>
      <c r="K140" s="99">
        <f>H137+K137</f>
        <v>0</v>
      </c>
      <c r="L140" s="78"/>
    </row>
    <row r="141" spans="1:12" ht="11.25" customHeight="1" thickBot="1">
      <c r="A141" s="111"/>
      <c r="B141" s="120"/>
      <c r="C141" s="75"/>
      <c r="D141" s="42"/>
      <c r="E141" s="40"/>
      <c r="F141" s="42"/>
      <c r="G141" s="49"/>
      <c r="H141" s="50" t="s">
        <v>9</v>
      </c>
      <c r="I141" s="50"/>
      <c r="J141" s="100"/>
      <c r="K141" s="98"/>
      <c r="L141" s="79"/>
    </row>
    <row r="142" spans="1:11" ht="11.25" customHeight="1" thickBot="1">
      <c r="A142" s="111"/>
      <c r="B142" s="120"/>
      <c r="C142" s="76"/>
      <c r="D142" s="42"/>
      <c r="E142" s="40"/>
      <c r="F142" s="42"/>
      <c r="G142" s="49"/>
      <c r="H142" s="50" t="s">
        <v>10</v>
      </c>
      <c r="I142" s="50"/>
      <c r="J142" s="97"/>
      <c r="K142" s="99">
        <f>K140+K140*J141</f>
        <v>0</v>
      </c>
    </row>
    <row r="143" spans="1:11" ht="11.25" customHeight="1">
      <c r="A143" s="111"/>
      <c r="B143" s="120"/>
      <c r="C143" s="76"/>
      <c r="D143" s="42"/>
      <c r="E143" s="40"/>
      <c r="F143" s="42"/>
      <c r="G143" s="49"/>
      <c r="H143" s="50"/>
      <c r="I143" s="50"/>
      <c r="J143" s="97"/>
      <c r="K143" s="98"/>
    </row>
    <row r="144" spans="1:11" ht="11.25" customHeight="1">
      <c r="A144" s="158" t="s">
        <v>104</v>
      </c>
      <c r="B144" s="158"/>
      <c r="C144" s="158"/>
      <c r="D144" s="42"/>
      <c r="E144" s="40"/>
      <c r="F144" s="42"/>
      <c r="G144" s="49"/>
      <c r="H144" s="50"/>
      <c r="I144" s="50"/>
      <c r="J144" s="97"/>
      <c r="K144" s="50"/>
    </row>
    <row r="145" spans="1:11" ht="11.25" customHeight="1">
      <c r="A145" s="158" t="s">
        <v>105</v>
      </c>
      <c r="B145" s="158"/>
      <c r="C145" s="158"/>
      <c r="D145" s="42"/>
      <c r="E145" s="40"/>
      <c r="F145" s="42"/>
      <c r="G145" s="49"/>
      <c r="H145" s="50"/>
      <c r="I145" s="50"/>
      <c r="J145" s="97"/>
      <c r="K145" s="50"/>
    </row>
    <row r="146" spans="1:11" ht="12.75">
      <c r="A146" s="158" t="s">
        <v>103</v>
      </c>
      <c r="B146" s="158"/>
      <c r="C146" s="158"/>
      <c r="D146" s="42"/>
      <c r="E146" s="40"/>
      <c r="F146" s="42"/>
      <c r="G146" s="49"/>
      <c r="H146" s="1"/>
      <c r="I146" s="1"/>
      <c r="J146" s="130"/>
      <c r="K146" s="1"/>
    </row>
    <row r="147" spans="1:11" ht="12.75">
      <c r="A147" s="114"/>
      <c r="B147" s="122"/>
      <c r="C147" s="76"/>
      <c r="D147" s="42"/>
      <c r="E147" s="40"/>
      <c r="F147" s="42"/>
      <c r="G147" s="49"/>
      <c r="H147" s="1"/>
      <c r="I147" s="1"/>
      <c r="J147" s="130"/>
      <c r="K147" s="1"/>
    </row>
    <row r="148" spans="1:11" ht="12.75">
      <c r="A148" s="114"/>
      <c r="B148" s="122"/>
      <c r="C148" s="74"/>
      <c r="D148" s="42"/>
      <c r="E148" s="40"/>
      <c r="F148" s="42"/>
      <c r="G148" s="49"/>
      <c r="H148" s="10"/>
      <c r="I148" s="1"/>
      <c r="J148" s="51"/>
      <c r="K148" s="1"/>
    </row>
    <row r="149" spans="1:11" ht="12.75">
      <c r="A149" s="114"/>
      <c r="B149" s="122"/>
      <c r="C149" s="74"/>
      <c r="D149" s="42"/>
      <c r="E149" s="40"/>
      <c r="F149" s="42"/>
      <c r="G149" s="49"/>
      <c r="H149" s="1"/>
      <c r="I149" s="1"/>
      <c r="J149" s="51"/>
      <c r="K149" s="1"/>
    </row>
    <row r="150" spans="1:11" ht="12.75">
      <c r="A150" s="114"/>
      <c r="B150" s="122"/>
      <c r="C150" s="74"/>
      <c r="D150" s="42"/>
      <c r="E150" s="40"/>
      <c r="F150" s="42"/>
      <c r="G150" s="49"/>
      <c r="H150" s="1"/>
      <c r="I150" s="1"/>
      <c r="J150" s="51"/>
      <c r="K150" s="1"/>
    </row>
    <row r="151" spans="1:11" ht="12.75">
      <c r="A151" s="114"/>
      <c r="B151" s="122"/>
      <c r="C151" s="74"/>
      <c r="D151" s="42"/>
      <c r="E151" s="40"/>
      <c r="F151" s="42"/>
      <c r="G151" s="49"/>
      <c r="H151" s="1"/>
      <c r="I151" s="1"/>
      <c r="J151" s="51"/>
      <c r="K151" s="1"/>
    </row>
    <row r="152" spans="1:11" ht="12.75">
      <c r="A152" s="111"/>
      <c r="B152" s="120"/>
      <c r="C152" s="74"/>
      <c r="D152" s="42"/>
      <c r="E152" s="40"/>
      <c r="F152" s="42"/>
      <c r="G152" s="49"/>
      <c r="H152" s="1"/>
      <c r="I152" s="1"/>
      <c r="J152" s="51"/>
      <c r="K152" s="1"/>
    </row>
    <row r="153" spans="1:11" ht="12.75">
      <c r="A153" s="111"/>
      <c r="B153" s="120"/>
      <c r="C153" s="74"/>
      <c r="D153" s="42"/>
      <c r="E153" s="40"/>
      <c r="F153" s="42"/>
      <c r="G153" s="49"/>
      <c r="H153" s="1"/>
      <c r="I153" s="1"/>
      <c r="J153" s="51"/>
      <c r="K153" s="1"/>
    </row>
    <row r="154" spans="1:11" ht="12.75">
      <c r="A154" s="52"/>
      <c r="B154" s="123"/>
      <c r="C154" s="52"/>
      <c r="D154" s="42"/>
      <c r="E154" s="40"/>
      <c r="F154" s="42"/>
      <c r="G154" s="49"/>
      <c r="H154" s="1"/>
      <c r="I154" s="1"/>
      <c r="J154" s="51"/>
      <c r="K154" s="1"/>
    </row>
    <row r="155" spans="1:11" ht="12.75">
      <c r="A155" s="111"/>
      <c r="B155" s="120"/>
      <c r="C155" s="74"/>
      <c r="D155" s="42"/>
      <c r="E155" s="40"/>
      <c r="F155" s="42"/>
      <c r="G155" s="49"/>
      <c r="H155" s="1"/>
      <c r="I155" s="1"/>
      <c r="J155" s="51"/>
      <c r="K155" s="1"/>
    </row>
    <row r="156" spans="1:11" ht="12.75">
      <c r="A156" s="111"/>
      <c r="B156" s="120"/>
      <c r="C156" s="74"/>
      <c r="D156" s="42"/>
      <c r="E156" s="40"/>
      <c r="F156" s="42"/>
      <c r="G156" s="49"/>
      <c r="H156" s="1"/>
      <c r="I156" s="1"/>
      <c r="J156" s="51"/>
      <c r="K156" s="1"/>
    </row>
    <row r="157" spans="1:11" ht="12.75">
      <c r="A157" s="111"/>
      <c r="B157" s="120"/>
      <c r="C157" s="74"/>
      <c r="D157" s="42"/>
      <c r="E157" s="40"/>
      <c r="F157" s="42"/>
      <c r="G157" s="49"/>
      <c r="H157" s="1"/>
      <c r="I157" s="1"/>
      <c r="J157" s="51"/>
      <c r="K157" s="1"/>
    </row>
    <row r="158" spans="1:11" ht="12.75">
      <c r="A158" s="111"/>
      <c r="B158" s="120"/>
      <c r="C158" s="74"/>
      <c r="D158" s="42"/>
      <c r="E158" s="40"/>
      <c r="F158" s="42"/>
      <c r="G158" s="49"/>
      <c r="H158" s="1"/>
      <c r="I158" s="1"/>
      <c r="J158" s="51"/>
      <c r="K158" s="1"/>
    </row>
    <row r="159" spans="1:11" ht="12.75">
      <c r="A159" s="111"/>
      <c r="B159" s="120"/>
      <c r="C159" s="74"/>
      <c r="D159" s="42"/>
      <c r="E159" s="40"/>
      <c r="F159" s="42"/>
      <c r="G159" s="49"/>
      <c r="H159" s="1"/>
      <c r="I159" s="1"/>
      <c r="J159" s="51"/>
      <c r="K159" s="1"/>
    </row>
    <row r="160" spans="1:11" ht="12.75">
      <c r="A160" s="111"/>
      <c r="B160" s="120"/>
      <c r="C160" s="74"/>
      <c r="D160" s="42"/>
      <c r="E160" s="40"/>
      <c r="F160" s="42"/>
      <c r="G160" s="49"/>
      <c r="H160" s="1"/>
      <c r="I160" s="1"/>
      <c r="J160" s="51"/>
      <c r="K160" s="1"/>
    </row>
    <row r="161" spans="1:11" ht="12.75">
      <c r="A161" s="111"/>
      <c r="B161" s="120"/>
      <c r="C161" s="74"/>
      <c r="D161" s="42"/>
      <c r="E161" s="40"/>
      <c r="F161" s="42"/>
      <c r="G161" s="49"/>
      <c r="H161" s="1"/>
      <c r="I161" s="1"/>
      <c r="J161" s="51"/>
      <c r="K161" s="1"/>
    </row>
    <row r="162" spans="1:11" ht="12.75">
      <c r="A162" s="111"/>
      <c r="B162" s="120"/>
      <c r="C162" s="74"/>
      <c r="D162" s="42"/>
      <c r="E162" s="40"/>
      <c r="F162" s="42"/>
      <c r="G162" s="49"/>
      <c r="H162" s="1"/>
      <c r="I162" s="1"/>
      <c r="J162" s="51"/>
      <c r="K162" s="1"/>
    </row>
    <row r="163" spans="1:11" ht="12.75">
      <c r="A163" s="111"/>
      <c r="B163" s="120"/>
      <c r="C163" s="74"/>
      <c r="D163" s="42"/>
      <c r="E163" s="40"/>
      <c r="F163" s="42"/>
      <c r="G163" s="49"/>
      <c r="H163" s="1"/>
      <c r="I163" s="1"/>
      <c r="J163" s="51"/>
      <c r="K163" s="1"/>
    </row>
    <row r="164" spans="1:11" ht="12.75">
      <c r="A164" s="111"/>
      <c r="B164" s="120"/>
      <c r="C164" s="74"/>
      <c r="D164" s="42"/>
      <c r="E164" s="40"/>
      <c r="F164" s="42"/>
      <c r="G164" s="49"/>
      <c r="H164" s="53"/>
      <c r="I164" s="53"/>
      <c r="J164" s="54"/>
      <c r="K164" s="44"/>
    </row>
    <row r="165" spans="1:11" s="60" customFormat="1" ht="12">
      <c r="A165" s="115"/>
      <c r="B165" s="124"/>
      <c r="C165" s="77"/>
      <c r="D165" s="55"/>
      <c r="E165" s="56"/>
      <c r="F165" s="55"/>
      <c r="G165" s="57"/>
      <c r="H165" s="10"/>
      <c r="I165" s="58"/>
      <c r="J165" s="59"/>
      <c r="K165" s="10"/>
    </row>
    <row r="166" spans="1:11" ht="12.75">
      <c r="A166" s="116"/>
      <c r="B166" s="125"/>
      <c r="C166" s="15"/>
      <c r="D166" s="44"/>
      <c r="E166" s="61"/>
      <c r="G166" s="49"/>
      <c r="H166" s="44"/>
      <c r="J166" s="54"/>
      <c r="K166" s="44"/>
    </row>
    <row r="167" spans="1:11" ht="12.75">
      <c r="A167" s="116"/>
      <c r="B167" s="125"/>
      <c r="C167" s="15"/>
      <c r="D167" s="44"/>
      <c r="E167" s="61"/>
      <c r="G167" s="49"/>
      <c r="H167" s="44"/>
      <c r="J167" s="54"/>
      <c r="K167" s="44"/>
    </row>
    <row r="168" spans="1:11" ht="12.75">
      <c r="A168" s="116"/>
      <c r="B168" s="125"/>
      <c r="C168" s="15"/>
      <c r="D168" s="44"/>
      <c r="E168" s="61"/>
      <c r="G168" s="49"/>
      <c r="H168" s="44"/>
      <c r="J168" s="54"/>
      <c r="K168" s="62"/>
    </row>
    <row r="169" spans="1:11" ht="12.75">
      <c r="A169" s="116"/>
      <c r="B169" s="125"/>
      <c r="C169" s="15"/>
      <c r="D169" s="44"/>
      <c r="E169" s="61"/>
      <c r="G169" s="49"/>
      <c r="H169" s="44"/>
      <c r="J169" s="54"/>
      <c r="K169" s="44"/>
    </row>
    <row r="170" spans="1:11" ht="12.75">
      <c r="A170" s="116"/>
      <c r="B170" s="125"/>
      <c r="C170" s="15"/>
      <c r="D170" s="44"/>
      <c r="E170" s="61"/>
      <c r="G170" s="49"/>
      <c r="H170" s="44"/>
      <c r="J170" s="54"/>
      <c r="K170" s="63"/>
    </row>
    <row r="171" spans="1:11" ht="12.75">
      <c r="A171" s="116"/>
      <c r="B171" s="125"/>
      <c r="C171" s="15"/>
      <c r="D171" s="44"/>
      <c r="E171" s="61"/>
      <c r="G171" s="49"/>
      <c r="H171" s="44"/>
      <c r="J171" s="54"/>
      <c r="K171" s="63"/>
    </row>
    <row r="172" spans="1:11" ht="12.75">
      <c r="A172" s="116"/>
      <c r="B172" s="125"/>
      <c r="C172" s="15"/>
      <c r="D172" s="44"/>
      <c r="E172" s="61"/>
      <c r="G172" s="49"/>
      <c r="H172" s="44"/>
      <c r="J172" s="54"/>
      <c r="K172" s="42"/>
    </row>
    <row r="173" spans="1:11" ht="12.75">
      <c r="A173" s="116"/>
      <c r="B173" s="125"/>
      <c r="C173" s="15"/>
      <c r="D173" s="44"/>
      <c r="E173" s="61"/>
      <c r="G173" s="49"/>
      <c r="H173" s="44"/>
      <c r="J173" s="54"/>
      <c r="K173" s="42"/>
    </row>
    <row r="174" spans="5:11" ht="12.75">
      <c r="E174" s="12"/>
      <c r="F174" s="12"/>
      <c r="G174" s="12"/>
      <c r="I174" s="12"/>
      <c r="J174" s="64"/>
      <c r="K174" s="65"/>
    </row>
  </sheetData>
  <sheetProtection/>
  <mergeCells count="2">
    <mergeCell ref="A2:H2"/>
    <mergeCell ref="A3:E3"/>
  </mergeCells>
  <printOptions horizontalCentered="1"/>
  <pageMargins left="0.5905511811023623" right="0.5905511811023623" top="0.5905511811023623" bottom="0.5905511811023623" header="0.5118110236220472" footer="0.31496062992125984"/>
  <pageSetup cellComments="asDisplayed" fitToHeight="0" fitToWidth="1" horizontalDpi="600" verticalDpi="600" orientation="portrait" paperSize="9" scale="72" r:id="rId1"/>
  <headerFooter alignWithMargins="0">
    <oddFooter>&amp;CStránka &amp;P z &amp;N</oddFooter>
  </headerFooter>
  <rowBreaks count="3" manualBreakCount="3">
    <brk id="55" max="10" man="1"/>
    <brk id="103" max="10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HAMAL</dc:creator>
  <cp:keywords/>
  <dc:description/>
  <cp:lastModifiedBy>Miroslav Boška</cp:lastModifiedBy>
  <cp:lastPrinted>2022-04-25T06:57:50Z</cp:lastPrinted>
  <dcterms:created xsi:type="dcterms:W3CDTF">2000-05-31T11:32:06Z</dcterms:created>
  <dcterms:modified xsi:type="dcterms:W3CDTF">2022-08-17T10:33:33Z</dcterms:modified>
  <cp:category/>
  <cp:version/>
  <cp:contentType/>
  <cp:contentStatus/>
</cp:coreProperties>
</file>