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8680" yWindow="65416" windowWidth="29040" windowHeight="15840" activeTab="0"/>
  </bookViews>
  <sheets>
    <sheet name="dýchací cesty" sheetId="1" r:id="rId1"/>
  </sheets>
  <definedNames>
    <definedName name="_xlnm.Print_Titles" localSheetId="0">'dýchací cesty'!$1:$1</definedName>
  </definedNames>
  <calcPr calcId="145621"/>
  <extLst/>
</workbook>
</file>

<file path=xl/sharedStrings.xml><?xml version="1.0" encoding="utf-8"?>
<sst xmlns="http://schemas.openxmlformats.org/spreadsheetml/2006/main" count="127" uniqueCount="82">
  <si>
    <t>ks</t>
  </si>
  <si>
    <t>sazba DPH v %</t>
  </si>
  <si>
    <t>Položka</t>
  </si>
  <si>
    <t>položková cena v Kč bez DPH</t>
  </si>
  <si>
    <t xml:space="preserve">Cena celkem v Kč bez DPH </t>
  </si>
  <si>
    <t>DPH v Kč celkem</t>
  </si>
  <si>
    <t xml:space="preserve">Cena celkem v Kč vč. DPH </t>
  </si>
  <si>
    <t>cena za balení v Kč bez DPH</t>
  </si>
  <si>
    <t>Vzduchovod ústní vel. 0, samostatně balený</t>
  </si>
  <si>
    <t>Vzduchovod ústní vel. 1, samostatně balený</t>
  </si>
  <si>
    <t>Vzduchovod ústní vel. 3, samostatně balený</t>
  </si>
  <si>
    <t>Vzduchovod ústní vel. 5, samostatně balený</t>
  </si>
  <si>
    <t>Vzduchovod ústní vel. 00 samostatně balený</t>
  </si>
  <si>
    <t>Flexibilní zavaděč ET kanyl (BO2ugie) pro obtížnou intubaci, pro ET rourky s vnitřním průměrem od 6-10mm</t>
  </si>
  <si>
    <t>Obličejová transparentní maska s nafukovací manžetou 1 infant</t>
  </si>
  <si>
    <t>Obličejová transparentní maska s nafukovací manžetou 2 pediatrická</t>
  </si>
  <si>
    <t>Obličejová transparentní maska s nafukovací manžetou 3 malá pro dospělého</t>
  </si>
  <si>
    <t>Obličejová transparentní maska s nafukovací manžetou 4 střední pro dospělého</t>
  </si>
  <si>
    <t>Obličejová transparentní maska s nafukovací manžetou 5 velká pro dospělého</t>
  </si>
  <si>
    <t>popis</t>
  </si>
  <si>
    <t>pomůcka k zabezpečení průchodnosti oro-pharyngeálních cest u pacienta v bezvědomí, anatomický tvar, měkké atraumatické zaoblení hran chránící před poškozením tkáně, protiskusová vložka, barevné rozlišení dle velikosti</t>
  </si>
  <si>
    <t>Umělý nos, s portem pro přívod kyslíku</t>
  </si>
  <si>
    <t>Rourka endotrach. bez objemové manžety - vel. 2,5</t>
  </si>
  <si>
    <t>Rourka endotrach. s nízkotlakou manžetou - vel. 4</t>
  </si>
  <si>
    <t>Rourka endotrach. s nízkotlakou manžetou - vel. 3,5</t>
  </si>
  <si>
    <t>Rourka endotrach. s nízkotlakou manžetou - vel. 4,5</t>
  </si>
  <si>
    <t>Rourka endotrach. s nízkotlakou manžetou - vel. 5</t>
  </si>
  <si>
    <t>Rourka endotrach. s nízkotlakou manžetou - vel. 5,5</t>
  </si>
  <si>
    <t>Rourka endotrach. s nízkotlakou manžetou - vel. 6</t>
  </si>
  <si>
    <t>Rourka endotrach. s nízkotlakou manžetou - vel. 6,5</t>
  </si>
  <si>
    <t>Rourka endotrach. s nízkotlakou manžetou - vel. 7</t>
  </si>
  <si>
    <t>Rourka endotrach. s nízkotlakou manžetou - vel. 7,5</t>
  </si>
  <si>
    <t>Rourka endotrach. s nízkotlakou manžetou - vel. 8</t>
  </si>
  <si>
    <t>Rourka endotrach. s nízkotlakou manžetou - vel. 8,5</t>
  </si>
  <si>
    <t>Bakteriální a virový filtr s portem pro kapnometrii pro dospělé</t>
  </si>
  <si>
    <t>Bakteriální a virový filtr s portem pro kapnometrii pro děti</t>
  </si>
  <si>
    <t>mikronebulizátor pro přesné dávkování inhalačních léků, napájený kyslíkem, použití s maskou (dětskou, dospělou), součásti je hadička s flexibilní koncovkou pro připojení k průtokoměru, s gumičkou za uši</t>
  </si>
  <si>
    <t xml:space="preserve">samostatně balený hydrofóbní filtr, který působí mechanicky a elektrostaticky, k umístění do okruhu mezi pac. a dýchací přístroj (ruční křísící přístroj),s účinností proti přenosu bakterií a virů, pro krátkodobou ventilaci </t>
  </si>
  <si>
    <t>kyslíková spojovací hadice, oboustranně zakončená univerzální koncovkou,  z měkčeného PVC</t>
  </si>
  <si>
    <t>sterilní, samostatně balený vzduchovod z PVC určeného pro zdravotnické účely, s dostatečně velkým štítkem pro bezpečné zadržení kanyly před nosním průduchem, atraumatický, kulatý, zešikmený konec, ohebný s označením velikosti</t>
  </si>
  <si>
    <t>kyslíková kanyla "brýle" pro oxygenoterapii,  z měkčeného PVC, jednotlivě balené</t>
  </si>
  <si>
    <t>měkká, anatomicky tvarovaná transparentní maska z PVC na jedno použití s barevným odlišením v pěti velikostech, s nafukovací manžetou, jednotlivě balené</t>
  </si>
  <si>
    <t>transparentní port pro přívod O2, sterilní pro jedno použití, jednotlivě balené</t>
  </si>
  <si>
    <t>hadička z PVC s centrálním a bočním otvorem, zaoblený konec cévky, barva koncovky je shodná s mezinárodním kódem barev, sterilní pro jedno použití, jednotlivě balené</t>
  </si>
  <si>
    <t>maska s k podávání kyslíku o vysokých koncentracích (60-100%). Průhledná, měkká, s odpojitelnou přívodní hadičkou, z měkčeného PVC</t>
  </si>
  <si>
    <t>maska k podávání kyslíku, průhledná, měkká, s odpojitelnou přívodní hadičkou, z měkčeného PVC</t>
  </si>
  <si>
    <t>Kyslíková maska pro děti bez koncentračního sáčku a přívodní hadicí 150-213 cm, elastický popruh pro uchycení masky</t>
  </si>
  <si>
    <t>Kyslíková maska pro dospělé s koncentračním sáčkem a přívodní hadicí 150-213 cm, elastický popruh pro uchycení masky</t>
  </si>
  <si>
    <t>Kyslíková maska pro děti s koncentračním sáčkem a přívodní hadicí 150-213 cm, elastický popruh pro uchycení masky</t>
  </si>
  <si>
    <t xml:space="preserve">Kyslíková spojovací hadice cca 150-213 cm </t>
  </si>
  <si>
    <t>Kyslíková nosní kanyla pro dospělé cca 150-213 cm pro oxygenoterapii</t>
  </si>
  <si>
    <t>Mikronebulizátor s maskou a hadicí  cca 150-213 cm pro dospělé, elastický popruh pro uchycení masky</t>
  </si>
  <si>
    <t>Mikronebulizátor s maskou a hadicí cca 150-213 cm, pro děti, elastický popruh pro uchycení masky</t>
  </si>
  <si>
    <t>Vzduchovod nosní vel.6 mm/CH26, jednotlivě balený</t>
  </si>
  <si>
    <t>Vzduchovod nosní vel.7 mm/CH30, jednotlivě balený</t>
  </si>
  <si>
    <t>Kyslíková maska pro dospělé bez koncentračního sáčku a přívodní hadičkou 150-213 cm, elastický popruh pro uchycení masky</t>
  </si>
  <si>
    <t>MJ</t>
  </si>
  <si>
    <t>cena za MJ v Kč bez DPH</t>
  </si>
  <si>
    <t>předpokládaný odběr za 1 rok v MJ</t>
  </si>
  <si>
    <t>velikost balení v MJ</t>
  </si>
  <si>
    <t>kanyla pro ústní a nosní intubaci do trachey, vyrobená z atraumatického měkkého plastu, se zaoblenými okraji a skoseným koncem, po celé délce značení hloubky zavedení, kompatibilní pro konus LUER sterilní pro jedno použití, vyrobeno z PVC, balení Peel open, nepyrogenní, netoxické, označení velikosti viditelné po intubaci,  po celé délce rentgeno-kontrastní linka</t>
  </si>
  <si>
    <t xml:space="preserve">kanyla pro ústní a nosní intubaci do trachey, vyrobená z atraumatického měkkého plastu, se zaoblenými okraji a skoseným koncem, po celé délce značení hloubky zavedení, automatický ventil k nafouknutí obturačního balónku, kompatibilní pro konus LUER, sterilní pro jedno použití, vyrobeno z PVC, balení Peel open, nepyrogenní, netoxické, označení velikosti viditelné po intubaci,  po celé délce rentgeno-kontrastní linka
</t>
  </si>
  <si>
    <t>Zavaděč endotraceálních rourek o velikostech, průměr F6,0, F 10,0 a F14,0</t>
  </si>
  <si>
    <t>ohebný zavaděč k vyztužení a natvarování ET rourky do potřebného tvaru pro snadnou intubaci, se zaobleným koncem, atraumatický,     pro ET kanyly 2,5-8,5</t>
  </si>
  <si>
    <t>Flexibilní zavaděč ET kanyl (BO2ugie) pro obtížnou intubaci, pro ET rourky s vnitřním průměrem od 4-5mm</t>
  </si>
  <si>
    <t>Flexibilní zavaděč ET kanyl (BO2ugie) pro obtížnou intubaci, pro ET rourky s vnitřním průměrem od 2,5-3,5mm</t>
  </si>
  <si>
    <t>tvarovatelný zavaděč k obtížné intubaci, měkká špička, atraumatické kulaté zakončení, vyznačená délka v cm, cca 65-70 cm, sterilní pro jedno použití</t>
  </si>
  <si>
    <t>tvarovatelný zavaděč k obtížné intubaci, měkká špička, atraumatické kulaté zakončení, vyznačená délka v cm, cca 65-83cm, pro ET kanyly ≥ 6.0 mm, sterilní pro jedno použití</t>
  </si>
  <si>
    <t>tvarovatelný zavaděč k obtížné intubaci, měkká špička, atraumatické kulaté zakončení, vyznačená délka v cm, cca 50-53 cm, sterilní pro jedno použití</t>
  </si>
  <si>
    <t>Pacientská spojka s proměnlivou délkou pro dospělé</t>
  </si>
  <si>
    <t>Pacientská spojka s proměnlivou délkou pro děti</t>
  </si>
  <si>
    <t>roztažitelná pacientská spojka ("husí krk"), se zahnutým, otočným kolínkem 60˚, cca 7-16cm , 22M/15F-22F, sterilní pro jedno použití, vyrobeno z PVC, nepyrogenní, netoxické</t>
  </si>
  <si>
    <t>roztažitelná pacientská spojka ("husí krk"), se zahnutým, otočným kolínkem 60˚, 15M-15F-micro mount, sterilní pro jedno použití, vyrobeno z PVC, nepyrogenní, netoxické</t>
  </si>
  <si>
    <t>Rourka endotrach. s nízkotlakou manžetou - vel. 3</t>
  </si>
  <si>
    <t xml:space="preserve">Obličejová transparentní maska neonate s nafukovací manžetou </t>
  </si>
  <si>
    <t>za 1 rok</t>
  </si>
  <si>
    <t>Vzduchovod nosní vel.8 mm/CH32, jednotlivě balený</t>
  </si>
  <si>
    <t>za 2 roky</t>
  </si>
  <si>
    <t xml:space="preserve">Cévka odsávací  Ch 06/ cca 50-60 cm bez regulátoru sání </t>
  </si>
  <si>
    <t xml:space="preserve">Cévka odsávací  Ch 10/ cca 50-60 cm  bez regulátoru sání </t>
  </si>
  <si>
    <t xml:space="preserve">Cévka odsávací  Ch 14/ cca 50-60 cm  bez regulátoru sání </t>
  </si>
  <si>
    <t xml:space="preserve">Cévka odsávací  Ch 18/ cca 50-60 cm  bez regulátoru sání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</si>
</sst>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vertical="center"/>
    </xf>
    <xf numFmtId="4" fontId="2" fillId="3" borderId="1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Alignment="1">
      <alignment vertical="center"/>
    </xf>
    <xf numFmtId="0" fontId="3" fillId="0" borderId="1" xfId="20" applyFont="1" applyBorder="1" applyAlignment="1">
      <alignment wrapText="1"/>
      <protection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20" applyFont="1" applyBorder="1" applyAlignment="1">
      <alignment vertical="center" wrapText="1"/>
      <protection/>
    </xf>
    <xf numFmtId="0" fontId="2" fillId="0" borderId="0" xfId="0" applyFont="1" applyAlignment="1">
      <alignment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4" fontId="3" fillId="3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164" fontId="4" fillId="0" borderId="3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abSelected="1" workbookViewId="0" topLeftCell="A16">
      <selection activeCell="P4" sqref="P4"/>
    </sheetView>
  </sheetViews>
  <sheetFormatPr defaultColWidth="9.140625" defaultRowHeight="15"/>
  <cols>
    <col min="1" max="1" width="42.421875" style="1" customWidth="1"/>
    <col min="2" max="2" width="39.7109375" style="1" customWidth="1"/>
    <col min="3" max="3" width="3.140625" style="1" bestFit="1" customWidth="1"/>
    <col min="4" max="4" width="11.421875" style="1" customWidth="1"/>
    <col min="5" max="5" width="7.57421875" style="1" customWidth="1"/>
    <col min="6" max="6" width="12.7109375" style="1" customWidth="1"/>
    <col min="7" max="7" width="10.140625" style="1" customWidth="1"/>
    <col min="8" max="8" width="7.8515625" style="1" customWidth="1"/>
    <col min="9" max="9" width="9.8515625" style="1" customWidth="1"/>
    <col min="10" max="16384" width="9.140625" style="1" customWidth="1"/>
  </cols>
  <sheetData>
    <row r="1" spans="1:9" ht="38.25">
      <c r="A1" s="18" t="s">
        <v>2</v>
      </c>
      <c r="B1" s="19" t="s">
        <v>19</v>
      </c>
      <c r="C1" s="20" t="s">
        <v>56</v>
      </c>
      <c r="D1" s="20" t="s">
        <v>57</v>
      </c>
      <c r="E1" s="20" t="s">
        <v>1</v>
      </c>
      <c r="F1" s="29" t="s">
        <v>58</v>
      </c>
      <c r="G1" s="20" t="s">
        <v>3</v>
      </c>
      <c r="H1" s="20" t="s">
        <v>59</v>
      </c>
      <c r="I1" s="20" t="s">
        <v>7</v>
      </c>
    </row>
    <row r="2" spans="1:9" ht="114.75">
      <c r="A2" s="12" t="s">
        <v>22</v>
      </c>
      <c r="B2" s="17" t="s">
        <v>60</v>
      </c>
      <c r="C2" s="2" t="s">
        <v>0</v>
      </c>
      <c r="D2" s="16"/>
      <c r="E2" s="2">
        <v>21</v>
      </c>
      <c r="F2" s="2">
        <v>60</v>
      </c>
      <c r="G2" s="4">
        <f>D2*F2</f>
        <v>0</v>
      </c>
      <c r="H2" s="6"/>
      <c r="I2" s="4">
        <f>D2*H2</f>
        <v>0</v>
      </c>
    </row>
    <row r="3" spans="1:9" ht="12.75" customHeight="1">
      <c r="A3" s="12" t="s">
        <v>73</v>
      </c>
      <c r="B3" s="24" t="s">
        <v>61</v>
      </c>
      <c r="C3" s="2" t="s">
        <v>0</v>
      </c>
      <c r="D3" s="16"/>
      <c r="E3" s="2">
        <v>21</v>
      </c>
      <c r="F3" s="2">
        <v>60</v>
      </c>
      <c r="G3" s="4">
        <f aca="true" t="shared" si="0" ref="G3:G49">D3*F3</f>
        <v>0</v>
      </c>
      <c r="H3" s="6"/>
      <c r="I3" s="4">
        <f aca="true" t="shared" si="1" ref="I3:I49">D3*H3</f>
        <v>0</v>
      </c>
    </row>
    <row r="4" spans="1:9" ht="12.75" customHeight="1">
      <c r="A4" s="8" t="s">
        <v>24</v>
      </c>
      <c r="B4" s="24"/>
      <c r="C4" s="2" t="s">
        <v>0</v>
      </c>
      <c r="D4" s="16"/>
      <c r="E4" s="2">
        <v>21</v>
      </c>
      <c r="F4" s="2">
        <v>100</v>
      </c>
      <c r="G4" s="4">
        <f t="shared" si="0"/>
        <v>0</v>
      </c>
      <c r="H4" s="6"/>
      <c r="I4" s="4">
        <f t="shared" si="1"/>
        <v>0</v>
      </c>
    </row>
    <row r="5" spans="1:9" ht="12.75" customHeight="1">
      <c r="A5" s="8" t="s">
        <v>23</v>
      </c>
      <c r="B5" s="24"/>
      <c r="C5" s="2" t="s">
        <v>0</v>
      </c>
      <c r="D5" s="16"/>
      <c r="E5" s="2">
        <v>21</v>
      </c>
      <c r="F5" s="2">
        <v>100</v>
      </c>
      <c r="G5" s="4">
        <f t="shared" si="0"/>
        <v>0</v>
      </c>
      <c r="H5" s="6"/>
      <c r="I5" s="4">
        <f t="shared" si="1"/>
        <v>0</v>
      </c>
    </row>
    <row r="6" spans="1:9" ht="12.75" customHeight="1">
      <c r="A6" s="8" t="s">
        <v>25</v>
      </c>
      <c r="B6" s="24"/>
      <c r="C6" s="2" t="s">
        <v>0</v>
      </c>
      <c r="D6" s="16"/>
      <c r="E6" s="2">
        <v>21</v>
      </c>
      <c r="F6" s="2">
        <v>100</v>
      </c>
      <c r="G6" s="4">
        <f t="shared" si="0"/>
        <v>0</v>
      </c>
      <c r="H6" s="6"/>
      <c r="I6" s="4">
        <f t="shared" si="1"/>
        <v>0</v>
      </c>
    </row>
    <row r="7" spans="1:9" ht="12.75" customHeight="1">
      <c r="A7" s="8" t="s">
        <v>26</v>
      </c>
      <c r="B7" s="24"/>
      <c r="C7" s="2" t="s">
        <v>0</v>
      </c>
      <c r="D7" s="16"/>
      <c r="E7" s="2">
        <v>21</v>
      </c>
      <c r="F7" s="2">
        <v>100</v>
      </c>
      <c r="G7" s="4">
        <f t="shared" si="0"/>
        <v>0</v>
      </c>
      <c r="H7" s="6"/>
      <c r="I7" s="4">
        <f t="shared" si="1"/>
        <v>0</v>
      </c>
    </row>
    <row r="8" spans="1:9" ht="12.75" customHeight="1">
      <c r="A8" s="8" t="s">
        <v>27</v>
      </c>
      <c r="B8" s="24"/>
      <c r="C8" s="2" t="s">
        <v>0</v>
      </c>
      <c r="D8" s="16"/>
      <c r="E8" s="2">
        <v>21</v>
      </c>
      <c r="F8" s="2">
        <v>100</v>
      </c>
      <c r="G8" s="4">
        <f t="shared" si="0"/>
        <v>0</v>
      </c>
      <c r="H8" s="6"/>
      <c r="I8" s="4">
        <f t="shared" si="1"/>
        <v>0</v>
      </c>
    </row>
    <row r="9" spans="1:9" ht="12.75" customHeight="1">
      <c r="A9" s="8" t="s">
        <v>28</v>
      </c>
      <c r="B9" s="24"/>
      <c r="C9" s="2" t="s">
        <v>0</v>
      </c>
      <c r="D9" s="16"/>
      <c r="E9" s="2">
        <v>21</v>
      </c>
      <c r="F9" s="2">
        <v>100</v>
      </c>
      <c r="G9" s="4">
        <f t="shared" si="0"/>
        <v>0</v>
      </c>
      <c r="H9" s="6"/>
      <c r="I9" s="4">
        <f t="shared" si="1"/>
        <v>0</v>
      </c>
    </row>
    <row r="10" spans="1:9" ht="12.75" customHeight="1">
      <c r="A10" s="8" t="s">
        <v>29</v>
      </c>
      <c r="B10" s="24"/>
      <c r="C10" s="2" t="s">
        <v>0</v>
      </c>
      <c r="D10" s="16"/>
      <c r="E10" s="2">
        <v>21</v>
      </c>
      <c r="F10" s="2">
        <v>100</v>
      </c>
      <c r="G10" s="4">
        <f t="shared" si="0"/>
        <v>0</v>
      </c>
      <c r="H10" s="6"/>
      <c r="I10" s="4">
        <f t="shared" si="1"/>
        <v>0</v>
      </c>
    </row>
    <row r="11" spans="1:9" ht="12.75" customHeight="1">
      <c r="A11" s="8" t="s">
        <v>30</v>
      </c>
      <c r="B11" s="24"/>
      <c r="C11" s="2" t="s">
        <v>0</v>
      </c>
      <c r="D11" s="16"/>
      <c r="E11" s="2">
        <v>21</v>
      </c>
      <c r="F11" s="2">
        <v>200</v>
      </c>
      <c r="G11" s="4">
        <f t="shared" si="0"/>
        <v>0</v>
      </c>
      <c r="H11" s="6"/>
      <c r="I11" s="4">
        <f t="shared" si="1"/>
        <v>0</v>
      </c>
    </row>
    <row r="12" spans="1:9" ht="12.75" customHeight="1">
      <c r="A12" s="8" t="s">
        <v>31</v>
      </c>
      <c r="B12" s="24"/>
      <c r="C12" s="2" t="s">
        <v>0</v>
      </c>
      <c r="D12" s="16"/>
      <c r="E12" s="2">
        <v>21</v>
      </c>
      <c r="F12" s="2">
        <v>200</v>
      </c>
      <c r="G12" s="4">
        <f t="shared" si="0"/>
        <v>0</v>
      </c>
      <c r="H12" s="6"/>
      <c r="I12" s="4">
        <f t="shared" si="1"/>
        <v>0</v>
      </c>
    </row>
    <row r="13" spans="1:9" ht="12.75" customHeight="1">
      <c r="A13" s="8" t="s">
        <v>32</v>
      </c>
      <c r="B13" s="24"/>
      <c r="C13" s="2" t="s">
        <v>0</v>
      </c>
      <c r="D13" s="16"/>
      <c r="E13" s="2">
        <v>21</v>
      </c>
      <c r="F13" s="2">
        <v>200</v>
      </c>
      <c r="G13" s="4">
        <f t="shared" si="0"/>
        <v>0</v>
      </c>
      <c r="H13" s="6"/>
      <c r="I13" s="4">
        <f t="shared" si="1"/>
        <v>0</v>
      </c>
    </row>
    <row r="14" spans="1:9" ht="12.75" customHeight="1">
      <c r="A14" s="8" t="s">
        <v>33</v>
      </c>
      <c r="B14" s="24"/>
      <c r="C14" s="2" t="s">
        <v>0</v>
      </c>
      <c r="D14" s="16"/>
      <c r="E14" s="2">
        <v>21</v>
      </c>
      <c r="F14" s="2">
        <v>200</v>
      </c>
      <c r="G14" s="4">
        <f t="shared" si="0"/>
        <v>0</v>
      </c>
      <c r="H14" s="6"/>
      <c r="I14" s="4">
        <f t="shared" si="1"/>
        <v>0</v>
      </c>
    </row>
    <row r="15" spans="1:9" ht="51">
      <c r="A15" s="9" t="s">
        <v>62</v>
      </c>
      <c r="B15" s="17" t="s">
        <v>63</v>
      </c>
      <c r="C15" s="2" t="s">
        <v>0</v>
      </c>
      <c r="D15" s="16"/>
      <c r="E15" s="2">
        <v>21</v>
      </c>
      <c r="F15" s="2">
        <v>400</v>
      </c>
      <c r="G15" s="4">
        <f t="shared" si="0"/>
        <v>0</v>
      </c>
      <c r="H15" s="6"/>
      <c r="I15" s="4">
        <f t="shared" si="1"/>
        <v>0</v>
      </c>
    </row>
    <row r="16" spans="1:9" ht="51">
      <c r="A16" s="9" t="s">
        <v>13</v>
      </c>
      <c r="B16" s="17" t="s">
        <v>67</v>
      </c>
      <c r="C16" s="2" t="s">
        <v>0</v>
      </c>
      <c r="D16" s="16"/>
      <c r="E16" s="2">
        <v>21</v>
      </c>
      <c r="F16" s="2">
        <v>200</v>
      </c>
      <c r="G16" s="4">
        <f t="shared" si="0"/>
        <v>0</v>
      </c>
      <c r="H16" s="6"/>
      <c r="I16" s="4">
        <f t="shared" si="1"/>
        <v>0</v>
      </c>
    </row>
    <row r="17" spans="1:9" ht="51">
      <c r="A17" s="9" t="s">
        <v>64</v>
      </c>
      <c r="B17" s="17" t="s">
        <v>66</v>
      </c>
      <c r="C17" s="2" t="s">
        <v>0</v>
      </c>
      <c r="D17" s="16"/>
      <c r="E17" s="2">
        <v>21</v>
      </c>
      <c r="F17" s="2">
        <v>150</v>
      </c>
      <c r="G17" s="4">
        <f t="shared" si="0"/>
        <v>0</v>
      </c>
      <c r="H17" s="6"/>
      <c r="I17" s="4">
        <f t="shared" si="1"/>
        <v>0</v>
      </c>
    </row>
    <row r="18" spans="1:9" ht="51">
      <c r="A18" s="9" t="s">
        <v>65</v>
      </c>
      <c r="B18" s="17" t="s">
        <v>68</v>
      </c>
      <c r="C18" s="2" t="s">
        <v>0</v>
      </c>
      <c r="D18" s="16"/>
      <c r="E18" s="2">
        <v>21</v>
      </c>
      <c r="F18" s="2">
        <v>100</v>
      </c>
      <c r="G18" s="4">
        <f t="shared" si="0"/>
        <v>0</v>
      </c>
      <c r="H18" s="6"/>
      <c r="I18" s="4">
        <f t="shared" si="1"/>
        <v>0</v>
      </c>
    </row>
    <row r="19" spans="1:9" ht="51">
      <c r="A19" s="12" t="s">
        <v>69</v>
      </c>
      <c r="B19" s="17" t="s">
        <v>71</v>
      </c>
      <c r="C19" s="2" t="s">
        <v>0</v>
      </c>
      <c r="D19" s="16"/>
      <c r="E19" s="2">
        <v>21</v>
      </c>
      <c r="F19" s="2">
        <v>1000</v>
      </c>
      <c r="G19" s="4">
        <f t="shared" si="0"/>
        <v>0</v>
      </c>
      <c r="H19" s="6"/>
      <c r="I19" s="4">
        <f t="shared" si="1"/>
        <v>0</v>
      </c>
    </row>
    <row r="20" spans="1:9" ht="51">
      <c r="A20" s="12" t="s">
        <v>70</v>
      </c>
      <c r="B20" s="17" t="s">
        <v>72</v>
      </c>
      <c r="C20" s="2" t="s">
        <v>0</v>
      </c>
      <c r="D20" s="16"/>
      <c r="E20" s="2">
        <v>21</v>
      </c>
      <c r="F20" s="2">
        <v>600</v>
      </c>
      <c r="G20" s="4">
        <f t="shared" si="0"/>
        <v>0</v>
      </c>
      <c r="H20" s="6"/>
      <c r="I20" s="4">
        <f t="shared" si="1"/>
        <v>0</v>
      </c>
    </row>
    <row r="21" spans="1:9" ht="45.75" customHeight="1">
      <c r="A21" s="3" t="s">
        <v>55</v>
      </c>
      <c r="B21" s="24" t="s">
        <v>45</v>
      </c>
      <c r="C21" s="2" t="s">
        <v>0</v>
      </c>
      <c r="D21" s="16"/>
      <c r="E21" s="2">
        <v>21</v>
      </c>
      <c r="F21" s="2">
        <v>6000</v>
      </c>
      <c r="G21" s="4">
        <f t="shared" si="0"/>
        <v>0</v>
      </c>
      <c r="H21" s="6"/>
      <c r="I21" s="4">
        <f t="shared" si="1"/>
        <v>0</v>
      </c>
    </row>
    <row r="22" spans="1:9" ht="48" customHeight="1">
      <c r="A22" s="3" t="s">
        <v>46</v>
      </c>
      <c r="B22" s="24"/>
      <c r="C22" s="2" t="s">
        <v>0</v>
      </c>
      <c r="D22" s="16"/>
      <c r="E22" s="2">
        <v>21</v>
      </c>
      <c r="F22" s="2">
        <v>400</v>
      </c>
      <c r="G22" s="4">
        <f t="shared" si="0"/>
        <v>0</v>
      </c>
      <c r="H22" s="6"/>
      <c r="I22" s="4">
        <f t="shared" si="1"/>
        <v>0</v>
      </c>
    </row>
    <row r="23" spans="1:9" ht="37.5" customHeight="1">
      <c r="A23" s="3" t="s">
        <v>47</v>
      </c>
      <c r="B23" s="24" t="s">
        <v>44</v>
      </c>
      <c r="C23" s="2" t="s">
        <v>0</v>
      </c>
      <c r="D23" s="16"/>
      <c r="E23" s="2">
        <v>21</v>
      </c>
      <c r="F23" s="2">
        <v>1500</v>
      </c>
      <c r="G23" s="4">
        <f t="shared" si="0"/>
        <v>0</v>
      </c>
      <c r="H23" s="6"/>
      <c r="I23" s="4">
        <f t="shared" si="1"/>
        <v>0</v>
      </c>
    </row>
    <row r="24" spans="1:9" ht="37.5" customHeight="1">
      <c r="A24" s="3" t="s">
        <v>48</v>
      </c>
      <c r="B24" s="24"/>
      <c r="C24" s="2" t="s">
        <v>0</v>
      </c>
      <c r="D24" s="16"/>
      <c r="E24" s="2">
        <v>21</v>
      </c>
      <c r="F24" s="2">
        <v>400</v>
      </c>
      <c r="G24" s="4">
        <f t="shared" si="0"/>
        <v>0</v>
      </c>
      <c r="H24" s="6"/>
      <c r="I24" s="4">
        <f t="shared" si="1"/>
        <v>0</v>
      </c>
    </row>
    <row r="25" spans="1:9" ht="44.25" customHeight="1">
      <c r="A25" s="3" t="s">
        <v>49</v>
      </c>
      <c r="B25" s="10" t="s">
        <v>38</v>
      </c>
      <c r="C25" s="2" t="s">
        <v>0</v>
      </c>
      <c r="D25" s="16"/>
      <c r="E25" s="2">
        <v>21</v>
      </c>
      <c r="F25" s="2">
        <v>400</v>
      </c>
      <c r="G25" s="4">
        <f t="shared" si="0"/>
        <v>0</v>
      </c>
      <c r="H25" s="6"/>
      <c r="I25" s="4">
        <f t="shared" si="1"/>
        <v>0</v>
      </c>
    </row>
    <row r="26" spans="1:9" ht="26.25" customHeight="1">
      <c r="A26" s="3" t="s">
        <v>50</v>
      </c>
      <c r="B26" s="10" t="s">
        <v>40</v>
      </c>
      <c r="C26" s="2" t="s">
        <v>0</v>
      </c>
      <c r="D26" s="16"/>
      <c r="E26" s="2">
        <v>21</v>
      </c>
      <c r="F26" s="2">
        <v>150</v>
      </c>
      <c r="G26" s="4">
        <f t="shared" si="0"/>
        <v>0</v>
      </c>
      <c r="H26" s="6"/>
      <c r="I26" s="4">
        <f t="shared" si="1"/>
        <v>0</v>
      </c>
    </row>
    <row r="27" spans="1:9" ht="39" customHeight="1">
      <c r="A27" s="12" t="s">
        <v>51</v>
      </c>
      <c r="B27" s="27" t="s">
        <v>36</v>
      </c>
      <c r="C27" s="2" t="s">
        <v>0</v>
      </c>
      <c r="D27" s="16"/>
      <c r="E27" s="2">
        <v>21</v>
      </c>
      <c r="F27" s="2">
        <v>1400</v>
      </c>
      <c r="G27" s="4">
        <f t="shared" si="0"/>
        <v>0</v>
      </c>
      <c r="H27" s="6"/>
      <c r="I27" s="4">
        <f t="shared" si="1"/>
        <v>0</v>
      </c>
    </row>
    <row r="28" spans="1:9" ht="38.25" customHeight="1">
      <c r="A28" s="12" t="s">
        <v>52</v>
      </c>
      <c r="B28" s="27"/>
      <c r="C28" s="2" t="s">
        <v>0</v>
      </c>
      <c r="D28" s="16"/>
      <c r="E28" s="2">
        <v>21</v>
      </c>
      <c r="F28" s="2">
        <v>600</v>
      </c>
      <c r="G28" s="4">
        <f t="shared" si="0"/>
        <v>0</v>
      </c>
      <c r="H28" s="6"/>
      <c r="I28" s="4">
        <f t="shared" si="1"/>
        <v>0</v>
      </c>
    </row>
    <row r="29" spans="1:9" ht="33.75" customHeight="1">
      <c r="A29" s="3" t="s">
        <v>53</v>
      </c>
      <c r="B29" s="26" t="s">
        <v>39</v>
      </c>
      <c r="C29" s="2" t="s">
        <v>0</v>
      </c>
      <c r="D29" s="16"/>
      <c r="E29" s="2">
        <v>21</v>
      </c>
      <c r="F29" s="2">
        <v>150</v>
      </c>
      <c r="G29" s="4">
        <f t="shared" si="0"/>
        <v>0</v>
      </c>
      <c r="H29" s="6"/>
      <c r="I29" s="4">
        <f t="shared" si="1"/>
        <v>0</v>
      </c>
    </row>
    <row r="30" spans="1:9" ht="33.75" customHeight="1">
      <c r="A30" s="3" t="s">
        <v>54</v>
      </c>
      <c r="B30" s="26"/>
      <c r="C30" s="2"/>
      <c r="D30" s="16"/>
      <c r="E30" s="2">
        <v>21</v>
      </c>
      <c r="F30" s="2">
        <v>200</v>
      </c>
      <c r="G30" s="4">
        <f t="shared" si="0"/>
        <v>0</v>
      </c>
      <c r="H30" s="6"/>
      <c r="I30" s="4">
        <f t="shared" si="1"/>
        <v>0</v>
      </c>
    </row>
    <row r="31" spans="1:9" ht="41.25" customHeight="1">
      <c r="A31" s="3" t="s">
        <v>76</v>
      </c>
      <c r="B31" s="26"/>
      <c r="C31" s="2" t="s">
        <v>0</v>
      </c>
      <c r="D31" s="16"/>
      <c r="E31" s="2">
        <v>21</v>
      </c>
      <c r="F31" s="2">
        <v>150</v>
      </c>
      <c r="G31" s="4">
        <f t="shared" si="0"/>
        <v>0</v>
      </c>
      <c r="H31" s="6"/>
      <c r="I31" s="4">
        <f t="shared" si="1"/>
        <v>0</v>
      </c>
    </row>
    <row r="32" spans="1:9" ht="21.75" customHeight="1">
      <c r="A32" s="3" t="s">
        <v>12</v>
      </c>
      <c r="B32" s="24" t="s">
        <v>20</v>
      </c>
      <c r="C32" s="2" t="s">
        <v>0</v>
      </c>
      <c r="D32" s="16"/>
      <c r="E32" s="2">
        <v>21</v>
      </c>
      <c r="F32" s="2">
        <v>30</v>
      </c>
      <c r="G32" s="4">
        <f t="shared" si="0"/>
        <v>0</v>
      </c>
      <c r="H32" s="6"/>
      <c r="I32" s="4">
        <f t="shared" si="1"/>
        <v>0</v>
      </c>
    </row>
    <row r="33" spans="1:9" ht="17.25" customHeight="1">
      <c r="A33" s="3" t="s">
        <v>8</v>
      </c>
      <c r="B33" s="26"/>
      <c r="C33" s="2" t="s">
        <v>0</v>
      </c>
      <c r="D33" s="16"/>
      <c r="E33" s="2">
        <v>21</v>
      </c>
      <c r="F33" s="2">
        <v>30</v>
      </c>
      <c r="G33" s="4">
        <f t="shared" si="0"/>
        <v>0</v>
      </c>
      <c r="H33" s="6"/>
      <c r="I33" s="4">
        <f t="shared" si="1"/>
        <v>0</v>
      </c>
    </row>
    <row r="34" spans="1:9" ht="14.25" customHeight="1">
      <c r="A34" s="3" t="s">
        <v>9</v>
      </c>
      <c r="B34" s="26"/>
      <c r="C34" s="2" t="s">
        <v>0</v>
      </c>
      <c r="D34" s="16"/>
      <c r="E34" s="2">
        <v>21</v>
      </c>
      <c r="F34" s="2">
        <v>30</v>
      </c>
      <c r="G34" s="4">
        <f t="shared" si="0"/>
        <v>0</v>
      </c>
      <c r="H34" s="6"/>
      <c r="I34" s="4">
        <f t="shared" si="1"/>
        <v>0</v>
      </c>
    </row>
    <row r="35" spans="1:9" ht="16.5" customHeight="1">
      <c r="A35" s="3" t="s">
        <v>10</v>
      </c>
      <c r="B35" s="26"/>
      <c r="C35" s="2" t="s">
        <v>0</v>
      </c>
      <c r="D35" s="16"/>
      <c r="E35" s="2">
        <v>21</v>
      </c>
      <c r="F35" s="2">
        <v>30</v>
      </c>
      <c r="G35" s="4">
        <f t="shared" si="0"/>
        <v>0</v>
      </c>
      <c r="H35" s="6"/>
      <c r="I35" s="4">
        <f t="shared" si="1"/>
        <v>0</v>
      </c>
    </row>
    <row r="36" spans="1:9" ht="15.75" customHeight="1">
      <c r="A36" s="3" t="s">
        <v>11</v>
      </c>
      <c r="B36" s="26"/>
      <c r="C36" s="2" t="s">
        <v>0</v>
      </c>
      <c r="D36" s="16"/>
      <c r="E36" s="2">
        <v>21</v>
      </c>
      <c r="F36" s="2">
        <v>30</v>
      </c>
      <c r="G36" s="4">
        <f t="shared" si="0"/>
        <v>0</v>
      </c>
      <c r="H36" s="6"/>
      <c r="I36" s="4">
        <f t="shared" si="1"/>
        <v>0</v>
      </c>
    </row>
    <row r="37" spans="1:9" ht="32.25" customHeight="1">
      <c r="A37" s="12" t="s">
        <v>34</v>
      </c>
      <c r="B37" s="25" t="s">
        <v>37</v>
      </c>
      <c r="C37" s="2" t="s">
        <v>0</v>
      </c>
      <c r="D37" s="16"/>
      <c r="E37" s="2">
        <v>21</v>
      </c>
      <c r="F37" s="2">
        <v>1000</v>
      </c>
      <c r="G37" s="4">
        <f t="shared" si="0"/>
        <v>0</v>
      </c>
      <c r="H37" s="6"/>
      <c r="I37" s="4">
        <f t="shared" si="1"/>
        <v>0</v>
      </c>
    </row>
    <row r="38" spans="1:9" ht="34.5" customHeight="1">
      <c r="A38" s="12" t="s">
        <v>35</v>
      </c>
      <c r="B38" s="25"/>
      <c r="C38" s="2" t="s">
        <v>0</v>
      </c>
      <c r="D38" s="16"/>
      <c r="E38" s="2">
        <v>21</v>
      </c>
      <c r="F38" s="2">
        <v>600</v>
      </c>
      <c r="G38" s="4">
        <f t="shared" si="0"/>
        <v>0</v>
      </c>
      <c r="H38" s="6"/>
      <c r="I38" s="4">
        <f t="shared" si="1"/>
        <v>0</v>
      </c>
    </row>
    <row r="39" spans="1:9" ht="28.5" customHeight="1">
      <c r="A39" s="3" t="s">
        <v>78</v>
      </c>
      <c r="B39" s="24" t="s">
        <v>43</v>
      </c>
      <c r="C39" s="2" t="s">
        <v>0</v>
      </c>
      <c r="D39" s="16"/>
      <c r="E39" s="2">
        <v>21</v>
      </c>
      <c r="F39" s="2">
        <v>100</v>
      </c>
      <c r="G39" s="4">
        <f t="shared" si="0"/>
        <v>0</v>
      </c>
      <c r="H39" s="6"/>
      <c r="I39" s="4">
        <f t="shared" si="1"/>
        <v>0</v>
      </c>
    </row>
    <row r="40" spans="1:9" ht="30.75" customHeight="1">
      <c r="A40" s="3" t="s">
        <v>79</v>
      </c>
      <c r="B40" s="24"/>
      <c r="C40" s="2" t="s">
        <v>0</v>
      </c>
      <c r="D40" s="16"/>
      <c r="E40" s="2">
        <v>21</v>
      </c>
      <c r="F40" s="2">
        <v>200</v>
      </c>
      <c r="G40" s="4">
        <f t="shared" si="0"/>
        <v>0</v>
      </c>
      <c r="H40" s="6"/>
      <c r="I40" s="4">
        <f t="shared" si="1"/>
        <v>0</v>
      </c>
    </row>
    <row r="41" spans="1:9" ht="30.75" customHeight="1">
      <c r="A41" s="3" t="s">
        <v>80</v>
      </c>
      <c r="B41" s="24"/>
      <c r="C41" s="2"/>
      <c r="D41" s="16"/>
      <c r="E41" s="2">
        <v>21</v>
      </c>
      <c r="F41" s="2">
        <v>200</v>
      </c>
      <c r="G41" s="4">
        <f t="shared" si="0"/>
        <v>0</v>
      </c>
      <c r="H41" s="6"/>
      <c r="I41" s="4">
        <f t="shared" si="1"/>
        <v>0</v>
      </c>
    </row>
    <row r="42" spans="1:9" ht="37.5" customHeight="1">
      <c r="A42" s="3" t="s">
        <v>81</v>
      </c>
      <c r="B42" s="24"/>
      <c r="C42" s="2" t="s">
        <v>0</v>
      </c>
      <c r="D42" s="16"/>
      <c r="E42" s="2">
        <v>21</v>
      </c>
      <c r="F42" s="2">
        <v>200</v>
      </c>
      <c r="G42" s="4">
        <f t="shared" si="0"/>
        <v>0</v>
      </c>
      <c r="H42" s="6"/>
      <c r="I42" s="4">
        <f t="shared" si="1"/>
        <v>0</v>
      </c>
    </row>
    <row r="43" spans="1:9" ht="30" customHeight="1">
      <c r="A43" s="11" t="s">
        <v>21</v>
      </c>
      <c r="B43" s="17" t="s">
        <v>42</v>
      </c>
      <c r="C43" s="2" t="s">
        <v>0</v>
      </c>
      <c r="D43" s="16"/>
      <c r="E43" s="2">
        <v>21</v>
      </c>
      <c r="F43" s="2">
        <v>80</v>
      </c>
      <c r="G43" s="4">
        <f t="shared" si="0"/>
        <v>0</v>
      </c>
      <c r="H43" s="6"/>
      <c r="I43" s="4">
        <f t="shared" si="1"/>
        <v>0</v>
      </c>
    </row>
    <row r="44" spans="1:9" ht="25.5" customHeight="1">
      <c r="A44" s="11" t="s">
        <v>74</v>
      </c>
      <c r="B44" s="24" t="s">
        <v>41</v>
      </c>
      <c r="C44" s="2" t="s">
        <v>0</v>
      </c>
      <c r="D44" s="16"/>
      <c r="E44" s="2">
        <v>21</v>
      </c>
      <c r="F44" s="2">
        <v>20</v>
      </c>
      <c r="G44" s="4">
        <f t="shared" si="0"/>
        <v>0</v>
      </c>
      <c r="H44" s="6"/>
      <c r="I44" s="4">
        <f t="shared" si="1"/>
        <v>0</v>
      </c>
    </row>
    <row r="45" spans="1:9" ht="25.5" customHeight="1">
      <c r="A45" s="11" t="s">
        <v>14</v>
      </c>
      <c r="B45" s="24"/>
      <c r="C45" s="2" t="s">
        <v>0</v>
      </c>
      <c r="D45" s="16"/>
      <c r="E45" s="2">
        <v>21</v>
      </c>
      <c r="F45" s="2">
        <v>20</v>
      </c>
      <c r="G45" s="4">
        <f aca="true" t="shared" si="2" ref="G45">D45*F45</f>
        <v>0</v>
      </c>
      <c r="H45" s="6"/>
      <c r="I45" s="4">
        <f aca="true" t="shared" si="3" ref="I45">D45*H45</f>
        <v>0</v>
      </c>
    </row>
    <row r="46" spans="1:9" ht="25.5">
      <c r="A46" s="11" t="s">
        <v>15</v>
      </c>
      <c r="B46" s="28"/>
      <c r="C46" s="2" t="s">
        <v>0</v>
      </c>
      <c r="D46" s="16"/>
      <c r="E46" s="2">
        <v>21</v>
      </c>
      <c r="F46" s="2">
        <v>120</v>
      </c>
      <c r="G46" s="4">
        <f t="shared" si="0"/>
        <v>0</v>
      </c>
      <c r="H46" s="6"/>
      <c r="I46" s="4">
        <f t="shared" si="1"/>
        <v>0</v>
      </c>
    </row>
    <row r="47" spans="1:9" ht="25.5">
      <c r="A47" s="11" t="s">
        <v>16</v>
      </c>
      <c r="B47" s="28"/>
      <c r="C47" s="2" t="s">
        <v>0</v>
      </c>
      <c r="D47" s="16"/>
      <c r="E47" s="2">
        <v>21</v>
      </c>
      <c r="F47" s="2">
        <v>300</v>
      </c>
      <c r="G47" s="4">
        <f t="shared" si="0"/>
        <v>0</v>
      </c>
      <c r="H47" s="6"/>
      <c r="I47" s="4">
        <f t="shared" si="1"/>
        <v>0</v>
      </c>
    </row>
    <row r="48" spans="1:9" ht="25.5">
      <c r="A48" s="11" t="s">
        <v>17</v>
      </c>
      <c r="B48" s="28"/>
      <c r="C48" s="2" t="s">
        <v>0</v>
      </c>
      <c r="D48" s="16"/>
      <c r="E48" s="2">
        <v>21</v>
      </c>
      <c r="F48" s="2">
        <v>400</v>
      </c>
      <c r="G48" s="4">
        <f t="shared" si="0"/>
        <v>0</v>
      </c>
      <c r="H48" s="6"/>
      <c r="I48" s="4">
        <f t="shared" si="1"/>
        <v>0</v>
      </c>
    </row>
    <row r="49" spans="1:9" ht="25.5">
      <c r="A49" s="11" t="s">
        <v>18</v>
      </c>
      <c r="B49" s="28"/>
      <c r="C49" s="2" t="s">
        <v>0</v>
      </c>
      <c r="D49" s="16"/>
      <c r="E49" s="2">
        <v>21</v>
      </c>
      <c r="F49" s="2">
        <v>400</v>
      </c>
      <c r="G49" s="4">
        <f t="shared" si="0"/>
        <v>0</v>
      </c>
      <c r="H49" s="6"/>
      <c r="I49" s="4">
        <f t="shared" si="1"/>
        <v>0</v>
      </c>
    </row>
    <row r="50" spans="2:4" ht="31.5" customHeight="1">
      <c r="B50" s="15" t="s">
        <v>75</v>
      </c>
      <c r="C50" s="23" t="s">
        <v>77</v>
      </c>
      <c r="D50" s="23"/>
    </row>
    <row r="51" spans="1:8" ht="22.5" customHeight="1">
      <c r="A51" s="14" t="s">
        <v>4</v>
      </c>
      <c r="B51" s="5">
        <f>SUM(G2:G49)</f>
        <v>0</v>
      </c>
      <c r="C51" s="21">
        <f>2*B51</f>
        <v>0</v>
      </c>
      <c r="D51" s="22"/>
      <c r="F51" s="7"/>
      <c r="H51" s="13"/>
    </row>
    <row r="52" spans="1:8" ht="22.5" customHeight="1">
      <c r="A52" s="14" t="s">
        <v>5</v>
      </c>
      <c r="B52" s="5">
        <f>0.21*B51</f>
        <v>0</v>
      </c>
      <c r="C52" s="21">
        <f>2*B52</f>
        <v>0</v>
      </c>
      <c r="D52" s="22"/>
      <c r="F52" s="7"/>
      <c r="H52" s="13"/>
    </row>
    <row r="53" spans="1:8" ht="22.5" customHeight="1">
      <c r="A53" s="14" t="s">
        <v>6</v>
      </c>
      <c r="B53" s="5">
        <f>SUM(B51:B52)</f>
        <v>0</v>
      </c>
      <c r="C53" s="21">
        <f>2*B53</f>
        <v>0</v>
      </c>
      <c r="D53" s="22"/>
      <c r="F53" s="7"/>
      <c r="H53" s="13"/>
    </row>
  </sheetData>
  <mergeCells count="13">
    <mergeCell ref="C51:D51"/>
    <mergeCell ref="C52:D52"/>
    <mergeCell ref="C53:D53"/>
    <mergeCell ref="C50:D50"/>
    <mergeCell ref="B3:B14"/>
    <mergeCell ref="B37:B38"/>
    <mergeCell ref="B39:B42"/>
    <mergeCell ref="B29:B31"/>
    <mergeCell ref="B32:B36"/>
    <mergeCell ref="B27:B28"/>
    <mergeCell ref="B44:B49"/>
    <mergeCell ref="B23:B24"/>
    <mergeCell ref="B21:B2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0" r:id="rId1"/>
  <headerFooter>
    <oddHeader>&amp;LSNC a Ceník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 Stehlík</dc:creator>
  <cp:keywords/>
  <dc:description/>
  <cp:lastModifiedBy>Mgr. Jana Průchová</cp:lastModifiedBy>
  <cp:lastPrinted>2018-07-20T05:27:49Z</cp:lastPrinted>
  <dcterms:created xsi:type="dcterms:W3CDTF">2017-03-13T12:26:17Z</dcterms:created>
  <dcterms:modified xsi:type="dcterms:W3CDTF">2022-09-13T08:16:07Z</dcterms:modified>
  <cp:category/>
  <cp:version/>
  <cp:contentType/>
  <cp:contentStatus/>
</cp:coreProperties>
</file>