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V\_Akce\2022\_IROP - Tlucná\VZ\služby\TDS\"/>
    </mc:Choice>
  </mc:AlternateContent>
  <bookViews>
    <workbookView xWindow="-105" yWindow="-105" windowWidth="19425" windowHeight="10425"/>
  </bookViews>
  <sheets>
    <sheet name="REKAPITULACE" sheetId="1" r:id="rId1"/>
  </sheets>
  <definedNames>
    <definedName name="_xlnm.Print_Area" localSheetId="0">REKAPITULACE!$A$1:$H$43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1" l="1"/>
  <c r="E35" i="1" l="1"/>
  <c r="E34" i="1"/>
  <c r="F34" i="1" s="1"/>
  <c r="G34" i="1" s="1"/>
  <c r="E33" i="1"/>
  <c r="E32" i="1"/>
  <c r="F32" i="1" s="1"/>
  <c r="G32" i="1" s="1"/>
  <c r="E36" i="1" l="1"/>
  <c r="F35" i="1"/>
  <c r="G35" i="1" s="1"/>
  <c r="F33" i="1"/>
  <c r="G33" i="1" l="1"/>
  <c r="G36" i="1" s="1"/>
  <c r="F36" i="1"/>
</calcChain>
</file>

<file path=xl/sharedStrings.xml><?xml version="1.0" encoding="utf-8"?>
<sst xmlns="http://schemas.openxmlformats.org/spreadsheetml/2006/main" count="43" uniqueCount="42">
  <si>
    <t>Stavba:</t>
  </si>
  <si>
    <t>Cena bez DPH</t>
  </si>
  <si>
    <t>DPH (21%)</t>
  </si>
  <si>
    <t>Uchazeč:</t>
  </si>
  <si>
    <t>Cena vč. DPH</t>
  </si>
  <si>
    <t>Popis položky</t>
  </si>
  <si>
    <t xml:space="preserve">CELKEM </t>
  </si>
  <si>
    <t>ROZPIS ODMĚNY ZA SLUŽBY TDS</t>
  </si>
  <si>
    <t>PD:</t>
  </si>
  <si>
    <t>TDS</t>
  </si>
  <si>
    <t>Popis plnění</t>
  </si>
  <si>
    <t>Vyplnil:</t>
  </si>
  <si>
    <t>Stavební náklad (dle PD):</t>
  </si>
  <si>
    <t>Odměna je rozpočtena mezi jednotlivé investory následovně a to v poměru jak si investoři určili při společném zadání veřejné zakázky:</t>
  </si>
  <si>
    <r>
      <t xml:space="preserve">Nabízená jednotková cena (odměna) za výkon služeb TDS, vč. dopravy:
</t>
    </r>
    <r>
      <rPr>
        <sz val="8"/>
        <color theme="1"/>
        <rFont val="Calibri"/>
        <family val="2"/>
        <charset val="238"/>
        <scheme val="minor"/>
      </rPr>
      <t>V SOULADU S DOSTUPNÝMI PODKLADY A TÍMTO ROZPISEM (VČETNĚ NÁVRHU PŘÍSLUŠNÉ SMLOUVY ZAJIŠTĚNÍ ČINNOSTI TECHNICKÉHO DOZORU STAVEBNÍKA)</t>
    </r>
  </si>
  <si>
    <r>
      <t xml:space="preserve">Podpis uchazeče </t>
    </r>
    <r>
      <rPr>
        <sz val="8"/>
        <color theme="1"/>
        <rFont val="Calibri"/>
        <family val="2"/>
        <charset val="238"/>
        <scheme val="minor"/>
      </rPr>
      <t>(možno elektronicky podepsat)</t>
    </r>
  </si>
  <si>
    <t xml:space="preserve">CELKEM odměna za služby TDS v Kč bez DPH </t>
  </si>
  <si>
    <t>Související informace a PD ke stavební zakázce:</t>
  </si>
  <si>
    <t>https://ezak.cnpk.cz/vz00009371</t>
  </si>
  <si>
    <t>Zadavatel č. 1</t>
  </si>
  <si>
    <t>Zadavatel č. 2</t>
  </si>
  <si>
    <t>Zadavatel č. 3</t>
  </si>
  <si>
    <t>Zadavatel č. 4</t>
  </si>
  <si>
    <t>Obec Horní Bělá</t>
  </si>
  <si>
    <t>Vodárenská a kanalizační a.s</t>
  </si>
  <si>
    <t>Bělská skupina</t>
  </si>
  <si>
    <t>Správa a údržba silnic Plzeňského kraje, p.o.  (SÚSPK, p.o.)</t>
  </si>
  <si>
    <t>Zadavatelé č. 1 až 4 společně dále také jako "zadavatel"</t>
  </si>
  <si>
    <r>
      <t xml:space="preserve">PDPS vypracovaná společností BOULA IPK s.r.o., IČ: 280 35 461, číslo zakázky 0809, datum 10/2016;
PDPS vypracovaná společností EGYPROJEKT spol. s r.o., IČ: 63509687;
</t>
    </r>
    <r>
      <rPr>
        <i/>
        <sz val="7"/>
        <color theme="1"/>
        <rFont val="Calibri"/>
        <family val="2"/>
        <charset val="238"/>
        <scheme val="minor"/>
      </rPr>
      <t>(dále jen "PD")</t>
    </r>
  </si>
  <si>
    <t>70 426 334,87 Kč bez DPH</t>
  </si>
  <si>
    <t>Kč/měsíc
bez DPH</t>
  </si>
  <si>
    <t>Sazba je stanovena jako odměna za řádný výkon všech činností spojených s prováděním služeb technického dozoru stavebníka (TDS) v rozsahu stavby a stavebního povolení. Cena je paušální a obsahuje veškerou činnost výkonu služeb TDS, včetně nákladů na dopravu a dobu dopravy na místo stavby (nebo jednání), dále je stanovena na základě SMLOUVY O ZAJIŠTĚNÍ ČINNOSTI TECHNICKÉHO DOZORU STAVEBNÍKA předložené zadavatelem stavby v poptávkovém řízení.</t>
  </si>
  <si>
    <t>Předpoklad doby real+izace stavby, v rozsahu PD, je následovně:  
a) STAVEBNÍ PRÁCE 06/2022 - 31.05.2023
b)  VYHODNOCENÍ DOKONČENÝCH STAVEBNÍCH PRACÍ 1 MĚSÍC;</t>
  </si>
  <si>
    <t>Počet měsíců</t>
  </si>
  <si>
    <r>
      <rPr>
        <b/>
        <i/>
        <sz val="8"/>
        <color theme="1"/>
        <rFont val="Calibri"/>
        <family val="2"/>
        <charset val="238"/>
        <scheme val="minor"/>
      </rPr>
      <t xml:space="preserve">Fakturace bude prováděna v souladu s uzavřenou smlouvou o poskytnutí služeb TDS a na základě </t>
    </r>
    <r>
      <rPr>
        <b/>
        <i/>
        <u/>
        <sz val="8"/>
        <color theme="1"/>
        <rFont val="Calibri"/>
        <family val="2"/>
        <charset val="238"/>
        <scheme val="minor"/>
      </rPr>
      <t>platebního kalendáře</t>
    </r>
    <r>
      <rPr>
        <b/>
        <i/>
        <sz val="8"/>
        <color theme="1"/>
        <rFont val="Calibri"/>
        <family val="2"/>
        <charset val="238"/>
        <scheme val="minor"/>
      </rPr>
      <t xml:space="preserve"> vystaveného v souladu se smlouvou. </t>
    </r>
    <r>
      <rPr>
        <i/>
        <sz val="8"/>
        <color theme="1"/>
        <rFont val="Calibri"/>
        <family val="2"/>
        <charset val="238"/>
        <scheme val="minor"/>
      </rPr>
      <t xml:space="preserve">
</t>
    </r>
  </si>
  <si>
    <t>II/205 Modernizace aglomeračního okruhu (Tlucná)</t>
  </si>
  <si>
    <t>CELKEM DLE ZADAVATELŮ</t>
  </si>
  <si>
    <r>
      <t>Vodárenská a kanalizační a.s</t>
    </r>
    <r>
      <rPr>
        <b/>
        <i/>
        <sz val="8"/>
        <color theme="1"/>
        <rFont val="Calibri"/>
        <family val="2"/>
        <charset val="238"/>
        <scheme val="minor"/>
      </rPr>
      <t xml:space="preserve"> (podíl 3 %)</t>
    </r>
  </si>
  <si>
    <r>
      <t>Bělská skupina</t>
    </r>
    <r>
      <rPr>
        <b/>
        <i/>
        <sz val="8"/>
        <color theme="1"/>
        <rFont val="Calibri"/>
        <family val="2"/>
        <charset val="238"/>
        <scheme val="minor"/>
      </rPr>
      <t xml:space="preserve"> (podíl 11 %)</t>
    </r>
  </si>
  <si>
    <r>
      <t>Obec Horní Bělá</t>
    </r>
    <r>
      <rPr>
        <b/>
        <i/>
        <sz val="8"/>
        <color theme="1"/>
        <rFont val="Calibri"/>
        <family val="2"/>
        <charset val="238"/>
        <scheme val="minor"/>
      </rPr>
      <t xml:space="preserve"> (podíl 16 %)</t>
    </r>
  </si>
  <si>
    <r>
      <t xml:space="preserve">SÚSPK, p.o. </t>
    </r>
    <r>
      <rPr>
        <b/>
        <i/>
        <sz val="8"/>
        <color theme="1"/>
        <rFont val="Calibri"/>
        <family val="2"/>
        <charset val="238"/>
        <scheme val="minor"/>
      </rPr>
      <t>(podíl 70 %)</t>
    </r>
  </si>
  <si>
    <t>Jedná se zejména o vedení kontrolních dnů stavby a vyhotovení zápisů, fyzická kontrola stavebních prací a odsouhlasení soupisu provedených prací jako podklad pro fakturaci jednotlivým objednatelům, přejímky a odsouhlasení provedených konstrukcí jednotlivých stavebních objektů v průběhy stavby a jejich kontrola v souladu s KZP, TePř, atd., převzetí dokončeného díla jako celku.
Dále jednání spojená s průběhem stavby a jejím dokončením jako jsou zejména a mimo jiné: projednání a odsouhlasení KZP, vedení  kontrolních dnů stavby, projednání a odsouhlasení případných změn vyskytnutých při realizaci stavebních prací relevantních k předmětu díla anebo  záměru objednatele, konzultace s objednatelem, účast a příprava při kolaudaci a  předčasném užívání dokončené části stavby nebo jejím uvedení do zkušebního provozu, jednání se správci inženýrských sítí atd. vedení dalších jednání v průběhu stavby vztahujících se k předmětu díla.)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</si>
</sst>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7"/>
      <color theme="1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u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39">
    <xf numFmtId="0" fontId="0" fillId="0" borderId="0" xfId="0"/>
    <xf numFmtId="9" fontId="4" fillId="0" borderId="0" xfId="0" applyNumberFormat="1" applyFont="1" applyAlignment="1" applyProtection="1">
      <alignment horizontal="center"/>
    </xf>
    <xf numFmtId="0" fontId="4" fillId="0" borderId="0" xfId="0" applyFont="1" applyProtection="1"/>
    <xf numFmtId="0" fontId="0" fillId="0" borderId="0" xfId="0" applyProtection="1"/>
    <xf numFmtId="0" fontId="1" fillId="0" borderId="0" xfId="0" applyFont="1" applyAlignment="1" applyProtection="1">
      <alignment horizontal="center"/>
    </xf>
    <xf numFmtId="9" fontId="0" fillId="0" borderId="0" xfId="0" applyNumberForma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9" fontId="6" fillId="0" borderId="0" xfId="0" applyNumberFormat="1" applyFont="1" applyAlignment="1" applyProtection="1">
      <alignment horizontal="center" wrapText="1"/>
    </xf>
    <xf numFmtId="0" fontId="6" fillId="0" borderId="0" xfId="0" applyFont="1" applyAlignment="1" applyProtection="1">
      <alignment vertical="center" wrapText="1"/>
    </xf>
    <xf numFmtId="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0" borderId="15" xfId="0" applyFont="1" applyFill="1" applyBorder="1" applyProtection="1"/>
    <xf numFmtId="0" fontId="8" fillId="0" borderId="15" xfId="0" applyFont="1" applyFill="1" applyBorder="1" applyAlignment="1" applyProtection="1">
      <alignment horizontal="center"/>
    </xf>
    <xf numFmtId="9" fontId="3" fillId="0" borderId="0" xfId="0" applyNumberFormat="1" applyFont="1" applyAlignment="1" applyProtection="1">
      <alignment horizontal="center"/>
    </xf>
    <xf numFmtId="0" fontId="3" fillId="0" borderId="0" xfId="0" applyFont="1" applyProtection="1"/>
    <xf numFmtId="4" fontId="7" fillId="3" borderId="3" xfId="0" applyNumberFormat="1" applyFont="1" applyFill="1" applyBorder="1" applyAlignment="1" applyProtection="1">
      <alignment horizontal="center" vertical="center" wrapText="1"/>
    </xf>
    <xf numFmtId="4" fontId="7" fillId="3" borderId="4" xfId="0" applyNumberFormat="1" applyFont="1" applyFill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4" fontId="5" fillId="0" borderId="17" xfId="0" applyNumberFormat="1" applyFont="1" applyFill="1" applyBorder="1" applyAlignment="1" applyProtection="1">
      <alignment vertical="center" wrapText="1"/>
    </xf>
    <xf numFmtId="4" fontId="5" fillId="0" borderId="18" xfId="0" applyNumberFormat="1" applyFont="1" applyFill="1" applyBorder="1" applyAlignment="1" applyProtection="1">
      <alignment vertical="center" wrapText="1"/>
    </xf>
    <xf numFmtId="4" fontId="5" fillId="0" borderId="1" xfId="0" applyNumberFormat="1" applyFont="1" applyFill="1" applyBorder="1" applyAlignment="1" applyProtection="1">
      <alignment vertical="center" wrapText="1"/>
    </xf>
    <xf numFmtId="4" fontId="5" fillId="0" borderId="5" xfId="0" applyNumberFormat="1" applyFont="1" applyFill="1" applyBorder="1" applyAlignment="1" applyProtection="1">
      <alignment vertical="center" wrapText="1"/>
    </xf>
    <xf numFmtId="0" fontId="10" fillId="0" borderId="23" xfId="0" applyFont="1" applyBorder="1" applyAlignment="1" applyProtection="1">
      <alignment horizontal="left" vertical="center" wrapText="1"/>
    </xf>
    <xf numFmtId="9" fontId="15" fillId="0" borderId="0" xfId="0" applyNumberFormat="1" applyFont="1" applyAlignment="1" applyProtection="1">
      <alignment horizontal="center"/>
    </xf>
    <xf numFmtId="0" fontId="15" fillId="0" borderId="0" xfId="0" applyFont="1" applyProtection="1"/>
    <xf numFmtId="0" fontId="16" fillId="0" borderId="0" xfId="0" applyFont="1" applyAlignment="1" applyProtection="1">
      <alignment vertical="center" wrapText="1"/>
    </xf>
    <xf numFmtId="4" fontId="1" fillId="3" borderId="22" xfId="0" applyNumberFormat="1" applyFont="1" applyFill="1" applyBorder="1" applyAlignment="1" applyProtection="1">
      <alignment vertical="center"/>
    </xf>
    <xf numFmtId="4" fontId="1" fillId="3" borderId="9" xfId="0" applyNumberFormat="1" applyFont="1" applyFill="1" applyBorder="1" applyAlignment="1" applyProtection="1">
      <alignment vertical="center"/>
    </xf>
    <xf numFmtId="0" fontId="1" fillId="0" borderId="29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vertical="center" wrapText="1"/>
    </xf>
    <xf numFmtId="0" fontId="3" fillId="0" borderId="15" xfId="0" applyFont="1" applyBorder="1" applyAlignment="1" applyProtection="1">
      <alignment vertical="center"/>
    </xf>
    <xf numFmtId="4" fontId="10" fillId="0" borderId="17" xfId="0" applyNumberFormat="1" applyFont="1" applyFill="1" applyBorder="1" applyAlignment="1" applyProtection="1">
      <alignment vertical="center" wrapText="1"/>
    </xf>
    <xf numFmtId="4" fontId="10" fillId="0" borderId="1" xfId="0" applyNumberFormat="1" applyFont="1" applyFill="1" applyBorder="1" applyAlignment="1" applyProtection="1">
      <alignment vertical="center" wrapText="1"/>
    </xf>
    <xf numFmtId="4" fontId="10" fillId="3" borderId="16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0" fillId="0" borderId="0" xfId="0" applyFill="1" applyProtection="1"/>
    <xf numFmtId="4" fontId="1" fillId="4" borderId="28" xfId="0" applyNumberFormat="1" applyFont="1" applyFill="1" applyBorder="1" applyAlignment="1" applyProtection="1">
      <alignment horizontal="right" vertical="center"/>
      <protection locked="0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24" xfId="0" applyFont="1" applyBorder="1" applyAlignment="1" applyProtection="1">
      <alignment horizontal="left" vertical="center" wrapText="1"/>
    </xf>
    <xf numFmtId="0" fontId="10" fillId="0" borderId="15" xfId="0" applyFont="1" applyBorder="1" applyAlignment="1" applyProtection="1">
      <alignment horizontal="left" vertical="center" wrapText="1"/>
    </xf>
    <xf numFmtId="0" fontId="10" fillId="0" borderId="13" xfId="0" applyFont="1" applyBorder="1" applyAlignment="1" applyProtection="1">
      <alignment horizontal="left" vertical="center" wrapText="1"/>
    </xf>
    <xf numFmtId="0" fontId="3" fillId="0" borderId="24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left" vertical="center" wrapText="1"/>
    </xf>
    <xf numFmtId="0" fontId="10" fillId="0" borderId="24" xfId="0" applyFont="1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10" fillId="0" borderId="13" xfId="0" applyFont="1" applyBorder="1" applyAlignment="1" applyProtection="1">
      <alignment horizontal="left" vertical="center"/>
    </xf>
    <xf numFmtId="0" fontId="3" fillId="4" borderId="24" xfId="0" applyFont="1" applyFill="1" applyBorder="1" applyAlignment="1" applyProtection="1">
      <alignment horizontal="left" vertical="center" wrapText="1"/>
      <protection locked="0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  <protection locked="0"/>
    </xf>
    <xf numFmtId="0" fontId="3" fillId="3" borderId="24" xfId="0" applyFont="1" applyFill="1" applyBorder="1" applyAlignment="1" applyProtection="1">
      <alignment horizontal="left"/>
    </xf>
    <xf numFmtId="0" fontId="3" fillId="3" borderId="15" xfId="0" applyFont="1" applyFill="1" applyBorder="1" applyAlignment="1" applyProtection="1">
      <alignment horizontal="left"/>
    </xf>
    <xf numFmtId="0" fontId="3" fillId="3" borderId="13" xfId="0" applyFont="1" applyFill="1" applyBorder="1" applyAlignment="1" applyProtection="1">
      <alignment horizontal="left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left" vertical="center" wrapText="1"/>
    </xf>
    <xf numFmtId="0" fontId="17" fillId="0" borderId="15" xfId="0" applyFont="1" applyBorder="1" applyAlignment="1" applyProtection="1">
      <alignment horizontal="left" vertical="center" wrapText="1"/>
    </xf>
    <xf numFmtId="0" fontId="17" fillId="0" borderId="13" xfId="0" applyFont="1" applyBorder="1" applyAlignment="1" applyProtection="1">
      <alignment horizontal="left" vertical="center" wrapText="1"/>
    </xf>
    <xf numFmtId="0" fontId="10" fillId="0" borderId="24" xfId="0" applyFont="1" applyBorder="1" applyAlignment="1" applyProtection="1">
      <alignment horizontal="left" vertical="center" wrapText="1"/>
    </xf>
    <xf numFmtId="0" fontId="10" fillId="0" borderId="15" xfId="0" applyFont="1" applyBorder="1" applyAlignment="1" applyProtection="1">
      <alignment horizontal="left" vertical="center" wrapText="1"/>
    </xf>
    <xf numFmtId="0" fontId="10" fillId="0" borderId="13" xfId="0" applyFont="1" applyBorder="1" applyAlignment="1" applyProtection="1">
      <alignment horizontal="left" vertical="center" wrapText="1"/>
    </xf>
    <xf numFmtId="0" fontId="8" fillId="3" borderId="24" xfId="0" applyFont="1" applyFill="1" applyBorder="1" applyAlignment="1" applyProtection="1">
      <alignment horizontal="center"/>
    </xf>
    <xf numFmtId="0" fontId="8" fillId="3" borderId="15" xfId="0" applyFont="1" applyFill="1" applyBorder="1" applyAlignment="1" applyProtection="1">
      <alignment horizontal="center"/>
    </xf>
    <xf numFmtId="0" fontId="8" fillId="3" borderId="13" xfId="0" applyFont="1" applyFill="1" applyBorder="1" applyAlignment="1" applyProtection="1">
      <alignment horizontal="center"/>
    </xf>
    <xf numFmtId="0" fontId="6" fillId="0" borderId="24" xfId="0" applyFont="1" applyBorder="1" applyAlignment="1" applyProtection="1">
      <alignment vertical="center" wrapText="1"/>
    </xf>
    <xf numFmtId="0" fontId="6" fillId="0" borderId="15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3" fillId="3" borderId="24" xfId="0" applyFont="1" applyFill="1" applyBorder="1" applyAlignment="1" applyProtection="1">
      <alignment horizontal="center"/>
    </xf>
    <xf numFmtId="0" fontId="3" fillId="3" borderId="15" xfId="0" applyFont="1" applyFill="1" applyBorder="1" applyAlignment="1" applyProtection="1">
      <alignment horizontal="center"/>
    </xf>
    <xf numFmtId="0" fontId="3" fillId="3" borderId="13" xfId="0" applyFont="1" applyFill="1" applyBorder="1" applyAlignment="1" applyProtection="1">
      <alignment horizontal="center"/>
    </xf>
    <xf numFmtId="0" fontId="13" fillId="0" borderId="1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justify" vertical="center" wrapText="1"/>
    </xf>
    <xf numFmtId="0" fontId="6" fillId="0" borderId="19" xfId="0" applyFont="1" applyBorder="1" applyAlignment="1" applyProtection="1">
      <alignment horizontal="justify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49" fontId="6" fillId="0" borderId="11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9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center" vertical="center" wrapText="1"/>
    </xf>
    <xf numFmtId="4" fontId="7" fillId="2" borderId="25" xfId="0" applyNumberFormat="1" applyFont="1" applyFill="1" applyBorder="1" applyAlignment="1" applyProtection="1">
      <alignment horizontal="center" vertical="center" wrapText="1"/>
    </xf>
    <xf numFmtId="4" fontId="7" fillId="2" borderId="37" xfId="0" applyNumberFormat="1" applyFont="1" applyFill="1" applyBorder="1" applyAlignment="1" applyProtection="1">
      <alignment horizontal="center" vertical="center" wrapText="1"/>
    </xf>
    <xf numFmtId="1" fontId="6" fillId="0" borderId="35" xfId="0" applyNumberFormat="1" applyFont="1" applyBorder="1" applyAlignment="1" applyProtection="1">
      <alignment horizontal="center" vertical="center" wrapText="1"/>
    </xf>
    <xf numFmtId="1" fontId="6" fillId="0" borderId="36" xfId="0" applyNumberFormat="1" applyFont="1" applyBorder="1" applyAlignment="1" applyProtection="1">
      <alignment horizontal="center" vertical="center" wrapText="1"/>
    </xf>
    <xf numFmtId="164" fontId="1" fillId="0" borderId="7" xfId="0" applyNumberFormat="1" applyFont="1" applyBorder="1" applyAlignment="1" applyProtection="1">
      <alignment horizontal="center" vertical="center" wrapText="1"/>
    </xf>
    <xf numFmtId="164" fontId="1" fillId="0" borderId="9" xfId="0" applyNumberFormat="1" applyFont="1" applyBorder="1" applyAlignment="1" applyProtection="1">
      <alignment horizontal="center" vertical="center" wrapText="1"/>
    </xf>
    <xf numFmtId="0" fontId="0" fillId="4" borderId="32" xfId="0" applyFill="1" applyBorder="1" applyAlignment="1" applyProtection="1">
      <alignment horizontal="center" wrapText="1"/>
      <protection locked="0"/>
    </xf>
    <xf numFmtId="0" fontId="0" fillId="4" borderId="30" xfId="0" applyFill="1" applyBorder="1" applyAlignment="1" applyProtection="1">
      <alignment horizontal="center" wrapText="1"/>
      <protection locked="0"/>
    </xf>
    <xf numFmtId="0" fontId="0" fillId="4" borderId="31" xfId="0" applyFill="1" applyBorder="1" applyAlignment="1" applyProtection="1">
      <alignment horizontal="center" wrapText="1"/>
      <protection locked="0"/>
    </xf>
    <xf numFmtId="0" fontId="0" fillId="4" borderId="33" xfId="0" applyFill="1" applyBorder="1" applyAlignment="1" applyProtection="1">
      <alignment horizontal="center" wrapText="1"/>
      <protection locked="0"/>
    </xf>
    <xf numFmtId="0" fontId="0" fillId="4" borderId="0" xfId="0" applyFill="1" applyBorder="1" applyAlignment="1" applyProtection="1">
      <alignment horizontal="center" wrapText="1"/>
      <protection locked="0"/>
    </xf>
    <xf numFmtId="0" fontId="0" fillId="4" borderId="34" xfId="0" applyFill="1" applyBorder="1" applyAlignment="1" applyProtection="1">
      <alignment horizontal="center" wrapText="1"/>
      <protection locked="0"/>
    </xf>
    <xf numFmtId="0" fontId="0" fillId="4" borderId="8" xfId="0" applyFill="1" applyBorder="1" applyAlignment="1" applyProtection="1">
      <alignment horizontal="center" wrapText="1"/>
      <protection locked="0"/>
    </xf>
    <xf numFmtId="0" fontId="0" fillId="4" borderId="7" xfId="0" applyFill="1" applyBorder="1" applyAlignment="1" applyProtection="1">
      <alignment horizontal="center" wrapText="1"/>
      <protection locked="0"/>
    </xf>
    <xf numFmtId="0" fontId="0" fillId="4" borderId="9" xfId="0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right"/>
    </xf>
    <xf numFmtId="0" fontId="0" fillId="0" borderId="34" xfId="0" applyBorder="1" applyAlignment="1" applyProtection="1">
      <alignment horizontal="right"/>
    </xf>
    <xf numFmtId="0" fontId="9" fillId="0" borderId="24" xfId="0" applyFont="1" applyBorder="1" applyAlignment="1" applyProtection="1">
      <alignment horizontal="left" vertical="center" wrapText="1"/>
    </xf>
    <xf numFmtId="0" fontId="9" fillId="0" borderId="15" xfId="0" applyFont="1" applyBorder="1" applyAlignment="1" applyProtection="1">
      <alignment horizontal="left" vertical="center" wrapText="1"/>
    </xf>
    <xf numFmtId="0" fontId="9" fillId="0" borderId="13" xfId="0" applyFont="1" applyBorder="1" applyAlignment="1" applyProtection="1">
      <alignment horizontal="left" vertical="center" wrapText="1"/>
    </xf>
    <xf numFmtId="0" fontId="10" fillId="4" borderId="24" xfId="0" applyFont="1" applyFill="1" applyBorder="1" applyAlignment="1" applyProtection="1">
      <alignment horizontal="left" vertical="center" wrapText="1"/>
      <protection locked="0"/>
    </xf>
    <xf numFmtId="0" fontId="10" fillId="4" borderId="15" xfId="0" applyFont="1" applyFill="1" applyBorder="1" applyAlignment="1" applyProtection="1">
      <alignment horizontal="left" vertical="center" wrapText="1"/>
      <protection locked="0"/>
    </xf>
    <xf numFmtId="0" fontId="10" fillId="4" borderId="13" xfId="0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justify" vertical="justify" wrapText="1"/>
    </xf>
    <xf numFmtId="0" fontId="1" fillId="0" borderId="27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/>
    </xf>
    <xf numFmtId="0" fontId="14" fillId="3" borderId="21" xfId="0" applyFont="1" applyFill="1" applyBorder="1" applyAlignment="1" applyProtection="1">
      <alignment horizontal="left" vertical="center"/>
    </xf>
    <xf numFmtId="0" fontId="14" fillId="3" borderId="16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0" fontId="1" fillId="0" borderId="19" xfId="0" applyFont="1" applyFill="1" applyBorder="1" applyAlignment="1" applyProtection="1">
      <alignment horizontal="left" vertical="center" wrapText="1"/>
    </xf>
    <xf numFmtId="0" fontId="12" fillId="0" borderId="30" xfId="0" applyFont="1" applyBorder="1" applyAlignment="1" applyProtection="1">
      <alignment horizontal="justify" vertical="top" wrapText="1"/>
    </xf>
    <xf numFmtId="0" fontId="7" fillId="3" borderId="10" xfId="0" applyFont="1" applyFill="1" applyBorder="1" applyAlignment="1" applyProtection="1">
      <alignment horizontal="left" vertical="center"/>
    </xf>
    <xf numFmtId="0" fontId="7" fillId="3" borderId="6" xfId="0" applyFont="1" applyFill="1" applyBorder="1" applyAlignment="1" applyProtection="1">
      <alignment horizontal="left" vertical="center"/>
    </xf>
    <xf numFmtId="0" fontId="7" fillId="3" borderId="20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center" vertical="center" wrapText="1"/>
    </xf>
    <xf numFmtId="0" fontId="19" fillId="0" borderId="24" xfId="1" applyBorder="1" applyAlignment="1" applyProtection="1">
      <alignment horizontal="center" vertical="center" wrapText="1"/>
    </xf>
    <xf numFmtId="0" fontId="19" fillId="0" borderId="15" xfId="1" applyBorder="1" applyAlignment="1" applyProtection="1">
      <alignment horizontal="center" vertical="center" wrapText="1"/>
    </xf>
    <xf numFmtId="0" fontId="19" fillId="0" borderId="13" xfId="1" applyBorder="1" applyAlignment="1" applyProtection="1">
      <alignment horizontal="center" vertical="center" wrapText="1"/>
    </xf>
    <xf numFmtId="0" fontId="13" fillId="0" borderId="24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vertical="center" wrapText="1"/>
    </xf>
    <xf numFmtId="0" fontId="10" fillId="0" borderId="23" xfId="0" applyFont="1" applyBorder="1" applyAlignment="1" applyProtection="1">
      <alignment horizontal="center" vertical="center" wrapText="1"/>
    </xf>
    <xf numFmtId="9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Protection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CC"/>
      <color rgb="FFFFDF9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zak.cnpk.cz/vz00009371" TargetMode="External"/><Relationship Id="rId1" Type="http://schemas.openxmlformats.org/officeDocument/2006/relationships/hyperlink" Target="https://ezak.cnpk.cz/vz000093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abSelected="1" zoomScale="130" zoomScaleNormal="130" workbookViewId="0">
      <selection activeCell="D16" sqref="D16:G16"/>
    </sheetView>
  </sheetViews>
  <sheetFormatPr defaultColWidth="9.140625" defaultRowHeight="15" x14ac:dyDescent="0.25"/>
  <cols>
    <col min="1" max="1" width="8.85546875" style="3" customWidth="1"/>
    <col min="2" max="2" width="3.42578125" style="3" customWidth="1"/>
    <col min="3" max="3" width="4.42578125" style="3" customWidth="1"/>
    <col min="4" max="4" width="37.42578125" style="3" customWidth="1"/>
    <col min="5" max="5" width="10.7109375" style="3" customWidth="1"/>
    <col min="6" max="6" width="10.42578125" style="3" customWidth="1"/>
    <col min="7" max="7" width="12.7109375" style="3" customWidth="1"/>
    <col min="8" max="8" width="1.28515625" style="5" customWidth="1"/>
    <col min="9" max="16384" width="9.140625" style="3"/>
  </cols>
  <sheetData>
    <row r="1" spans="1:8" s="2" customFormat="1" ht="14.25" customHeight="1" x14ac:dyDescent="0.25">
      <c r="A1" s="54" t="s">
        <v>0</v>
      </c>
      <c r="B1" s="55"/>
      <c r="C1" s="56"/>
      <c r="D1" s="66" t="s">
        <v>35</v>
      </c>
      <c r="E1" s="67"/>
      <c r="F1" s="67"/>
      <c r="G1" s="68"/>
      <c r="H1" s="1"/>
    </row>
    <row r="2" spans="1:8" s="2" customFormat="1" ht="14.25" customHeight="1" x14ac:dyDescent="0.25">
      <c r="A2" s="72"/>
      <c r="B2" s="73"/>
      <c r="C2" s="74"/>
      <c r="D2" s="66" t="s">
        <v>7</v>
      </c>
      <c r="E2" s="67"/>
      <c r="F2" s="67"/>
      <c r="G2" s="68"/>
      <c r="H2" s="1"/>
    </row>
    <row r="3" spans="1:8" s="2" customFormat="1" ht="4.5" customHeight="1" x14ac:dyDescent="0.25">
      <c r="A3" s="11"/>
      <c r="B3" s="12"/>
      <c r="C3" s="12"/>
      <c r="D3" s="12"/>
      <c r="E3" s="12"/>
      <c r="F3" s="12"/>
      <c r="G3" s="12"/>
      <c r="H3" s="1"/>
    </row>
    <row r="4" spans="1:8" s="2" customFormat="1" ht="12" customHeight="1" x14ac:dyDescent="0.2">
      <c r="A4" s="42" t="s">
        <v>19</v>
      </c>
      <c r="B4" s="43"/>
      <c r="C4" s="44"/>
      <c r="D4" s="63" t="s">
        <v>26</v>
      </c>
      <c r="E4" s="64"/>
      <c r="F4" s="64"/>
      <c r="G4" s="65"/>
      <c r="H4" s="1"/>
    </row>
    <row r="5" spans="1:8" s="2" customFormat="1" ht="12" customHeight="1" x14ac:dyDescent="0.2">
      <c r="A5" s="42" t="s">
        <v>20</v>
      </c>
      <c r="B5" s="43"/>
      <c r="C5" s="44"/>
      <c r="D5" s="39" t="s">
        <v>23</v>
      </c>
      <c r="E5" s="40"/>
      <c r="F5" s="40"/>
      <c r="G5" s="41"/>
      <c r="H5" s="1"/>
    </row>
    <row r="6" spans="1:8" s="2" customFormat="1" ht="12" customHeight="1" x14ac:dyDescent="0.2">
      <c r="A6" s="42" t="s">
        <v>21</v>
      </c>
      <c r="B6" s="43"/>
      <c r="C6" s="44"/>
      <c r="D6" s="39" t="s">
        <v>24</v>
      </c>
      <c r="E6" s="40"/>
      <c r="F6" s="40"/>
      <c r="G6" s="41"/>
      <c r="H6" s="1"/>
    </row>
    <row r="7" spans="1:8" s="2" customFormat="1" ht="12" customHeight="1" x14ac:dyDescent="0.2">
      <c r="A7" s="42" t="s">
        <v>22</v>
      </c>
      <c r="B7" s="43"/>
      <c r="C7" s="44"/>
      <c r="D7" s="63" t="s">
        <v>25</v>
      </c>
      <c r="E7" s="64"/>
      <c r="F7" s="64"/>
      <c r="G7" s="65"/>
      <c r="H7" s="1"/>
    </row>
    <row r="8" spans="1:8" s="2" customFormat="1" ht="12" customHeight="1" x14ac:dyDescent="0.2">
      <c r="A8" s="133" t="s">
        <v>27</v>
      </c>
      <c r="B8" s="75"/>
      <c r="C8" s="75"/>
      <c r="D8" s="75"/>
      <c r="E8" s="75"/>
      <c r="F8" s="75"/>
      <c r="G8" s="134"/>
      <c r="H8" s="1"/>
    </row>
    <row r="9" spans="1:8" s="2" customFormat="1" ht="4.5" customHeight="1" x14ac:dyDescent="0.2">
      <c r="A9" s="17"/>
      <c r="B9" s="23"/>
      <c r="C9" s="23"/>
      <c r="D9" s="23"/>
      <c r="E9" s="23"/>
      <c r="F9" s="23"/>
      <c r="G9" s="23"/>
      <c r="H9" s="1"/>
    </row>
    <row r="10" spans="1:8" s="2" customFormat="1" ht="27" customHeight="1" x14ac:dyDescent="0.2">
      <c r="A10" s="42" t="s">
        <v>8</v>
      </c>
      <c r="B10" s="43"/>
      <c r="C10" s="44"/>
      <c r="D10" s="60" t="s">
        <v>28</v>
      </c>
      <c r="E10" s="61"/>
      <c r="F10" s="61"/>
      <c r="G10" s="62"/>
      <c r="H10" s="1"/>
    </row>
    <row r="11" spans="1:8" s="2" customFormat="1" ht="4.5" customHeight="1" x14ac:dyDescent="0.2">
      <c r="A11" s="31"/>
      <c r="B11" s="40"/>
      <c r="C11" s="40"/>
      <c r="D11" s="40"/>
      <c r="E11" s="40"/>
      <c r="F11" s="40"/>
      <c r="G11" s="40"/>
      <c r="H11" s="1"/>
    </row>
    <row r="12" spans="1:8" s="2" customFormat="1" ht="12" customHeight="1" x14ac:dyDescent="0.2">
      <c r="A12" s="69" t="s">
        <v>12</v>
      </c>
      <c r="B12" s="70"/>
      <c r="C12" s="71"/>
      <c r="D12" s="57" t="s">
        <v>29</v>
      </c>
      <c r="E12" s="58"/>
      <c r="F12" s="58"/>
      <c r="G12" s="59"/>
      <c r="H12" s="1"/>
    </row>
    <row r="13" spans="1:8" s="2" customFormat="1" ht="4.5" customHeight="1" x14ac:dyDescent="0.2">
      <c r="A13" s="30"/>
      <c r="B13" s="31"/>
      <c r="C13" s="31"/>
      <c r="D13" s="38"/>
      <c r="E13" s="38"/>
      <c r="F13" s="38"/>
      <c r="G13" s="38"/>
      <c r="H13" s="1"/>
    </row>
    <row r="14" spans="1:8" s="2" customFormat="1" ht="19.5" customHeight="1" x14ac:dyDescent="0.2">
      <c r="A14" s="104" t="s">
        <v>17</v>
      </c>
      <c r="B14" s="105"/>
      <c r="C14" s="106"/>
      <c r="D14" s="130" t="s">
        <v>18</v>
      </c>
      <c r="E14" s="131"/>
      <c r="F14" s="131"/>
      <c r="G14" s="132"/>
      <c r="H14" s="1"/>
    </row>
    <row r="15" spans="1:8" s="138" customFormat="1" ht="4.5" customHeight="1" x14ac:dyDescent="0.2">
      <c r="A15" s="135"/>
      <c r="B15" s="17"/>
      <c r="C15" s="17"/>
      <c r="D15" s="136"/>
      <c r="E15" s="136"/>
      <c r="F15" s="136"/>
      <c r="G15" s="136"/>
      <c r="H15" s="137"/>
    </row>
    <row r="16" spans="1:8" s="2" customFormat="1" ht="24" customHeight="1" x14ac:dyDescent="0.2">
      <c r="A16" s="48" t="s">
        <v>3</v>
      </c>
      <c r="B16" s="49"/>
      <c r="C16" s="49"/>
      <c r="D16" s="107"/>
      <c r="E16" s="108"/>
      <c r="F16" s="108"/>
      <c r="G16" s="109"/>
      <c r="H16" s="1"/>
    </row>
    <row r="17" spans="1:9" s="2" customFormat="1" ht="24" customHeight="1" x14ac:dyDescent="0.2">
      <c r="A17" s="48" t="s">
        <v>11</v>
      </c>
      <c r="B17" s="49"/>
      <c r="C17" s="50"/>
      <c r="D17" s="51"/>
      <c r="E17" s="52"/>
      <c r="F17" s="52"/>
      <c r="G17" s="53"/>
      <c r="H17" s="1"/>
    </row>
    <row r="18" spans="1:9" ht="4.5" customHeight="1" thickBot="1" x14ac:dyDescent="0.3">
      <c r="B18" s="4"/>
      <c r="C18" s="4"/>
      <c r="D18" s="4"/>
    </row>
    <row r="19" spans="1:9" ht="38.25" customHeight="1" thickTop="1" thickBot="1" x14ac:dyDescent="0.3">
      <c r="A19" s="114" t="s">
        <v>14</v>
      </c>
      <c r="B19" s="115"/>
      <c r="C19" s="115"/>
      <c r="D19" s="115"/>
      <c r="E19" s="115"/>
      <c r="F19" s="37"/>
      <c r="G19" s="29" t="s">
        <v>30</v>
      </c>
    </row>
    <row r="20" spans="1:9" ht="4.5" customHeight="1" thickTop="1" x14ac:dyDescent="0.25">
      <c r="B20" s="4"/>
      <c r="C20" s="4"/>
      <c r="D20" s="4"/>
    </row>
    <row r="21" spans="1:9" ht="45.75" customHeight="1" x14ac:dyDescent="0.25">
      <c r="A21" s="113" t="s">
        <v>31</v>
      </c>
      <c r="B21" s="113"/>
      <c r="C21" s="113"/>
      <c r="D21" s="113"/>
      <c r="E21" s="113"/>
      <c r="F21" s="113"/>
      <c r="G21" s="113"/>
    </row>
    <row r="22" spans="1:9" s="14" customFormat="1" ht="35.25" customHeight="1" x14ac:dyDescent="0.2">
      <c r="A22" s="118" t="s">
        <v>32</v>
      </c>
      <c r="B22" s="119"/>
      <c r="C22" s="119"/>
      <c r="D22" s="119"/>
      <c r="E22" s="119"/>
      <c r="F22" s="119"/>
      <c r="G22" s="119"/>
      <c r="H22" s="13"/>
    </row>
    <row r="23" spans="1:9" ht="5.25" customHeight="1" thickBot="1" x14ac:dyDescent="0.3">
      <c r="A23" s="84"/>
      <c r="B23" s="84"/>
      <c r="C23" s="84"/>
      <c r="D23" s="84"/>
      <c r="E23" s="84"/>
      <c r="F23" s="84"/>
      <c r="G23" s="84"/>
    </row>
    <row r="24" spans="1:9" ht="21" customHeight="1" thickBot="1" x14ac:dyDescent="0.3">
      <c r="A24" s="110" t="s">
        <v>7</v>
      </c>
      <c r="B24" s="111"/>
      <c r="C24" s="111"/>
      <c r="D24" s="111"/>
      <c r="E24" s="111"/>
      <c r="F24" s="111"/>
      <c r="G24" s="112"/>
    </row>
    <row r="25" spans="1:9" s="8" customFormat="1" ht="24" customHeight="1" thickBot="1" x14ac:dyDescent="0.3">
      <c r="A25" s="78" t="s">
        <v>9</v>
      </c>
      <c r="B25" s="79"/>
      <c r="C25" s="80"/>
      <c r="D25" s="129" t="s">
        <v>5</v>
      </c>
      <c r="E25" s="80"/>
      <c r="F25" s="87" t="s">
        <v>33</v>
      </c>
      <c r="G25" s="88"/>
    </row>
    <row r="26" spans="1:9" s="8" customFormat="1" ht="165" customHeight="1" x14ac:dyDescent="0.25">
      <c r="A26" s="81" t="s">
        <v>10</v>
      </c>
      <c r="B26" s="82"/>
      <c r="C26" s="83"/>
      <c r="D26" s="76" t="s">
        <v>41</v>
      </c>
      <c r="E26" s="77"/>
      <c r="F26" s="89">
        <v>12</v>
      </c>
      <c r="G26" s="90"/>
    </row>
    <row r="27" spans="1:9" s="18" customFormat="1" ht="18.75" customHeight="1" thickBot="1" x14ac:dyDescent="0.3">
      <c r="A27" s="120" t="s">
        <v>16</v>
      </c>
      <c r="B27" s="121"/>
      <c r="C27" s="121"/>
      <c r="D27" s="121"/>
      <c r="E27" s="121"/>
      <c r="F27" s="91">
        <f>F19*F26</f>
        <v>0</v>
      </c>
      <c r="G27" s="92"/>
      <c r="I27" s="26"/>
    </row>
    <row r="28" spans="1:9" s="8" customFormat="1" ht="23.25" customHeight="1" x14ac:dyDescent="0.2">
      <c r="A28" s="125" t="s">
        <v>34</v>
      </c>
      <c r="B28" s="125"/>
      <c r="C28" s="125"/>
      <c r="D28" s="125"/>
      <c r="E28" s="125"/>
      <c r="F28" s="125"/>
      <c r="G28" s="125"/>
      <c r="H28" s="7"/>
    </row>
    <row r="29" spans="1:9" s="8" customFormat="1" ht="5.25" customHeight="1" x14ac:dyDescent="0.2">
      <c r="A29" s="86"/>
      <c r="B29" s="86"/>
      <c r="C29" s="86"/>
      <c r="D29" s="86"/>
      <c r="E29" s="86"/>
      <c r="F29" s="86"/>
      <c r="G29" s="86"/>
      <c r="H29" s="7"/>
    </row>
    <row r="30" spans="1:9" s="8" customFormat="1" ht="13.5" customHeight="1" thickBot="1" x14ac:dyDescent="0.25">
      <c r="A30" s="85" t="s">
        <v>13</v>
      </c>
      <c r="B30" s="85"/>
      <c r="C30" s="85"/>
      <c r="D30" s="85"/>
      <c r="E30" s="85"/>
      <c r="F30" s="85"/>
      <c r="G30" s="85"/>
      <c r="H30" s="7"/>
    </row>
    <row r="31" spans="1:9" s="10" customFormat="1" ht="12.75" customHeight="1" thickBot="1" x14ac:dyDescent="0.3">
      <c r="A31" s="126" t="s">
        <v>36</v>
      </c>
      <c r="B31" s="127"/>
      <c r="C31" s="127"/>
      <c r="D31" s="128"/>
      <c r="E31" s="15" t="s">
        <v>1</v>
      </c>
      <c r="F31" s="15" t="s">
        <v>2</v>
      </c>
      <c r="G31" s="16" t="s">
        <v>4</v>
      </c>
      <c r="H31" s="9"/>
    </row>
    <row r="32" spans="1:9" ht="17.25" customHeight="1" x14ac:dyDescent="0.25">
      <c r="A32" s="122" t="s">
        <v>40</v>
      </c>
      <c r="B32" s="123"/>
      <c r="C32" s="123"/>
      <c r="D32" s="124"/>
      <c r="E32" s="19">
        <f>F27*0.7</f>
        <v>0</v>
      </c>
      <c r="F32" s="32">
        <f>E32*1.21-E32</f>
        <v>0</v>
      </c>
      <c r="G32" s="20">
        <f>E32+F32</f>
        <v>0</v>
      </c>
    </row>
    <row r="33" spans="1:8" ht="17.25" customHeight="1" x14ac:dyDescent="0.25">
      <c r="A33" s="45" t="s">
        <v>39</v>
      </c>
      <c r="B33" s="46"/>
      <c r="C33" s="46"/>
      <c r="D33" s="47"/>
      <c r="E33" s="21">
        <f>F27*0.16</f>
        <v>0</v>
      </c>
      <c r="F33" s="33">
        <f>E33*1.21-E33</f>
        <v>0</v>
      </c>
      <c r="G33" s="22">
        <f>+E33+F33</f>
        <v>0</v>
      </c>
    </row>
    <row r="34" spans="1:8" ht="17.25" customHeight="1" x14ac:dyDescent="0.25">
      <c r="A34" s="45" t="s">
        <v>37</v>
      </c>
      <c r="B34" s="46"/>
      <c r="C34" s="46"/>
      <c r="D34" s="47"/>
      <c r="E34" s="21">
        <f>F27*0.03</f>
        <v>0</v>
      </c>
      <c r="F34" s="33">
        <f>E34*1.21-E34</f>
        <v>0</v>
      </c>
      <c r="G34" s="22">
        <f>+E34+F34</f>
        <v>0</v>
      </c>
    </row>
    <row r="35" spans="1:8" ht="17.25" customHeight="1" x14ac:dyDescent="0.25">
      <c r="A35" s="45" t="s">
        <v>38</v>
      </c>
      <c r="B35" s="46"/>
      <c r="C35" s="46"/>
      <c r="D35" s="47"/>
      <c r="E35" s="21">
        <f>F27*0.11</f>
        <v>0</v>
      </c>
      <c r="F35" s="33">
        <f>E35*1.21-E35</f>
        <v>0</v>
      </c>
      <c r="G35" s="22">
        <f>+E35+F35</f>
        <v>0</v>
      </c>
    </row>
    <row r="36" spans="1:8" s="25" customFormat="1" ht="21.6" customHeight="1" thickBot="1" x14ac:dyDescent="0.4">
      <c r="A36" s="116" t="s">
        <v>6</v>
      </c>
      <c r="B36" s="117"/>
      <c r="C36" s="117"/>
      <c r="D36" s="117"/>
      <c r="E36" s="27">
        <f>E33+E32+E34+E35</f>
        <v>0</v>
      </c>
      <c r="F36" s="34">
        <f>+F33+F32+F34+F35</f>
        <v>0</v>
      </c>
      <c r="G36" s="28">
        <f>G33+G32+G34+G35</f>
        <v>0</v>
      </c>
      <c r="H36" s="24"/>
    </row>
    <row r="37" spans="1:8" ht="12.75" customHeight="1" thickBot="1" x14ac:dyDescent="0.3"/>
    <row r="38" spans="1:8" ht="15" customHeight="1" x14ac:dyDescent="0.25">
      <c r="A38" s="102" t="s">
        <v>15</v>
      </c>
      <c r="B38" s="102"/>
      <c r="C38" s="102"/>
      <c r="D38" s="103"/>
      <c r="E38" s="93"/>
      <c r="F38" s="94"/>
      <c r="G38" s="95"/>
    </row>
    <row r="39" spans="1:8" ht="15" customHeight="1" x14ac:dyDescent="0.25">
      <c r="D39" s="35"/>
      <c r="E39" s="96"/>
      <c r="F39" s="97"/>
      <c r="G39" s="98"/>
    </row>
    <row r="40" spans="1:8" ht="15" customHeight="1" x14ac:dyDescent="0.25">
      <c r="B40" s="4"/>
      <c r="C40" s="4"/>
      <c r="D40" s="35"/>
      <c r="E40" s="96"/>
      <c r="F40" s="97"/>
      <c r="G40" s="98"/>
    </row>
    <row r="41" spans="1:8" ht="15" customHeight="1" thickBot="1" x14ac:dyDescent="0.3">
      <c r="D41" s="36"/>
      <c r="E41" s="99"/>
      <c r="F41" s="100"/>
      <c r="G41" s="101"/>
    </row>
    <row r="42" spans="1:8" ht="6" customHeight="1" x14ac:dyDescent="0.25">
      <c r="D42" s="36"/>
    </row>
    <row r="45" spans="1:8" x14ac:dyDescent="0.25">
      <c r="B45" s="6"/>
      <c r="C45" s="6"/>
      <c r="D45" s="6"/>
    </row>
    <row r="47" spans="1:8" ht="17.100000000000001" customHeight="1" x14ac:dyDescent="0.25">
      <c r="B47" s="4"/>
      <c r="C47" s="4"/>
      <c r="D47" s="4"/>
    </row>
    <row r="49" spans="2:4" ht="17.100000000000001" customHeight="1" x14ac:dyDescent="0.25">
      <c r="B49" s="4"/>
      <c r="C49" s="4"/>
      <c r="D49" s="4"/>
    </row>
    <row r="54" spans="2:4" x14ac:dyDescent="0.25">
      <c r="B54" s="6"/>
      <c r="C54" s="6"/>
      <c r="D54" s="6"/>
    </row>
    <row r="56" spans="2:4" ht="17.100000000000001" customHeight="1" x14ac:dyDescent="0.25">
      <c r="B56" s="4"/>
      <c r="C56" s="4"/>
      <c r="D56" s="4"/>
    </row>
    <row r="58" spans="2:4" ht="17.100000000000001" customHeight="1" x14ac:dyDescent="0.25">
      <c r="B58" s="4"/>
      <c r="C58" s="4"/>
      <c r="D58" s="4"/>
    </row>
    <row r="63" spans="2:4" x14ac:dyDescent="0.25">
      <c r="B63" s="6"/>
      <c r="C63" s="6"/>
      <c r="D63" s="6"/>
    </row>
    <row r="65" spans="2:4" ht="17.100000000000001" customHeight="1" x14ac:dyDescent="0.25">
      <c r="B65" s="4"/>
      <c r="C65" s="4"/>
      <c r="D65" s="4"/>
    </row>
    <row r="67" spans="2:4" ht="17.100000000000001" customHeight="1" x14ac:dyDescent="0.25">
      <c r="B67" s="4"/>
      <c r="C67" s="4"/>
      <c r="D67" s="4"/>
    </row>
    <row r="72" spans="2:4" x14ac:dyDescent="0.25">
      <c r="B72" s="6"/>
      <c r="C72" s="6"/>
      <c r="D72" s="6"/>
    </row>
  </sheetData>
  <sheetProtection sheet="1" selectLockedCells="1"/>
  <mergeCells count="45">
    <mergeCell ref="E38:G41"/>
    <mergeCell ref="A38:D38"/>
    <mergeCell ref="A14:C14"/>
    <mergeCell ref="D14:G14"/>
    <mergeCell ref="A16:C16"/>
    <mergeCell ref="D16:G16"/>
    <mergeCell ref="A24:G24"/>
    <mergeCell ref="A21:G21"/>
    <mergeCell ref="A19:E19"/>
    <mergeCell ref="A36:D36"/>
    <mergeCell ref="A22:G22"/>
    <mergeCell ref="A27:E27"/>
    <mergeCell ref="A32:D32"/>
    <mergeCell ref="A28:G28"/>
    <mergeCell ref="A31:D31"/>
    <mergeCell ref="D25:E25"/>
    <mergeCell ref="A1:C1"/>
    <mergeCell ref="D12:G12"/>
    <mergeCell ref="D10:G10"/>
    <mergeCell ref="D7:G7"/>
    <mergeCell ref="D4:G4"/>
    <mergeCell ref="D2:G2"/>
    <mergeCell ref="D1:G1"/>
    <mergeCell ref="A12:C12"/>
    <mergeCell ref="A10:C10"/>
    <mergeCell ref="A7:C7"/>
    <mergeCell ref="A4:C4"/>
    <mergeCell ref="A2:C2"/>
    <mergeCell ref="A8:G8"/>
    <mergeCell ref="A5:C5"/>
    <mergeCell ref="A6:C6"/>
    <mergeCell ref="A34:D34"/>
    <mergeCell ref="A35:D35"/>
    <mergeCell ref="A17:C17"/>
    <mergeCell ref="D17:G17"/>
    <mergeCell ref="D26:E26"/>
    <mergeCell ref="A25:C25"/>
    <mergeCell ref="A26:C26"/>
    <mergeCell ref="A33:D33"/>
    <mergeCell ref="A23:G23"/>
    <mergeCell ref="A30:G30"/>
    <mergeCell ref="A29:G29"/>
    <mergeCell ref="F25:G25"/>
    <mergeCell ref="F26:G26"/>
    <mergeCell ref="F27:G27"/>
  </mergeCells>
  <hyperlinks>
    <hyperlink ref="D14" r:id="rId1"/>
    <hyperlink ref="D14:G14" r:id="rId2" display="https://ezak.cnpk.cz/vz00009371"/>
  </hyperlinks>
  <pageMargins left="0.98425196850393704" right="0.19685039370078741" top="0.59055118110236227" bottom="0.19685039370078741" header="0.31496062992125984" footer="0.31496062992125984"/>
  <pageSetup paperSize="9" scale="9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REKAPITULACE</vt:lpstr>
      <vt:lpstr>REKAPITULACE!Oblast_tisku</vt:lpstr>
    </vt:vector>
  </TitlesOfParts>
  <Company>Libor Boula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SUSPK-Vaclavik</dc:creator>
  <cp:lastModifiedBy>Lukáš Václavík</cp:lastModifiedBy>
  <cp:lastPrinted>2022-06-06T08:59:11Z</cp:lastPrinted>
  <dcterms:created xsi:type="dcterms:W3CDTF">2011-08-17T15:20:04Z</dcterms:created>
  <dcterms:modified xsi:type="dcterms:W3CDTF">2022-06-06T08:59:16Z</dcterms:modified>
</cp:coreProperties>
</file>