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lin\Desktop\SN_OPST_ZD_Oper.stoly_05052022_VK\"/>
    </mc:Choice>
  </mc:AlternateContent>
  <bookViews>
    <workbookView xWindow="0" yWindow="0" windowWidth="20490" windowHeight="6855"/>
  </bookViews>
  <sheets>
    <sheet name="VZ" sheetId="4" r:id="rId1"/>
  </sheets>
  <definedNames>
    <definedName name="_xlnm.Print_Area" localSheetId="0">VZ!$A$1:$F$43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3" i="4" l="1"/>
  <c r="C31" i="4"/>
  <c r="E33" i="4"/>
  <c r="F31" i="4"/>
  <c r="F20" i="4"/>
  <c r="C20" i="4"/>
  <c r="F17" i="4"/>
  <c r="F18" i="4"/>
  <c r="F16" i="4"/>
</calcChain>
</file>

<file path=xl/sharedStrings.xml><?xml version="1.0" encoding="utf-8"?>
<sst xmlns="http://schemas.openxmlformats.org/spreadsheetml/2006/main" count="74" uniqueCount="51">
  <si>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</si>
  <si>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</si>
  <si>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</si>
  <si>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</si>
  <si>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</si>
  <si>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</si>
  <si>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</si>
  <si>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</si>
  <si>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</si>
  <si>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</si>
  <si>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</si>
  <si>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</si>
  <si>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</si>
  <si>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</si>
  <si>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</si>
  <si>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</si>
  <si>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</si>
  <si>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</si>
  <si>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</si>
  <si>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</si>
  <si>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</si>
  <si>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</si>
  <si>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</si>
  <si>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</si>
  <si>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</si>
  <si>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</si>
  <si>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</si>
  <si>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</si>
  <si>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</si>
  <si>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</si>
  <si>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</si>
  <si>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</si>
  <si>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</si>
  <si>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>Stodská nemocnice, a.s.</t>
  </si>
  <si>
    <t>Hradecká 600, 333 01 Stod</t>
  </si>
  <si>
    <t>ZDRAVOTNICKÉ PŘÍSTROJE PRO STODSKOU NEMOCNICI, A.S. - OPERAČNÍ STOLY</t>
  </si>
  <si>
    <t>Mgr. Jaroslav Šíma, MBA, předseda představenstva 
MUDr. Petr Hubáček, MBA, LL.M., místopředseda představenstva
MUDr. Iva Pešková, člen představenstva</t>
  </si>
  <si>
    <t>Cena celkem za všechny položky</t>
  </si>
  <si>
    <t>NABÍDKOVÁ CENA ZA PŘÍSTROJ - Hodnotící kritérium č. 1 - váha 60%</t>
  </si>
  <si>
    <t>Systémový operační stůl s výměnnými deskami pro CHIR</t>
  </si>
  <si>
    <t>Systémový operační stůl s výměnnými deskami pro ORTH</t>
  </si>
  <si>
    <t>Operační stůl pro gynekologii</t>
  </si>
  <si>
    <t>DÉLKA ZÁRUČNÍ DOBY (min. 24 měsíců) -  Hodnotící kritérium č. 2 - váha 10%</t>
  </si>
  <si>
    <t>NABÍDKOVÁ CENA ZA PROVEDENÍ 1 PBTK ZA 1KS PO DOBU POZÁRUČNÍHO SERVISU - Hodnotící kritérium č. 3 - váha 30% 
Pozn.: Pokud je výrobcem doporučena pravidelná výměna některých komponentů či celých kitů, která nemá roční periodiku, dodavatel je povinen zahrnout do ceny za 1 PBTK i poměrnou část nákladů za tyto komponenty za 1 rok v závislosti na předpokládané životnosti přístroje.</t>
  </si>
  <si>
    <t xml:space="preserve">Cena celkem za provedení 1 PBTK za 1ks po dobu pozáručního servis za všechny položky 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</si>
  <si>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
1 PBTK ZA 1 ks PO DOBU POZÁRUČNÍHO SEVISU NESMÍ PŘEKROČIT PŘEDPOKLÁDANOU HODNOTU DANÉ ČÁSTI)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</si>
  <si>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OPERAČNÍ STŮL CHIRURGICKÝ - Systémový operační stůl s výměnnými deskami pro CHIR</t>
  </si>
  <si>
    <t>OPERAČNÍ STŮL TRAKČNÍ - Systémový operační stůl s výměnnými deskami pro ORTH</t>
  </si>
  <si>
    <t xml:space="preserve"> - garantuji poskytování pozáručního servisu po dobu 5 let po skončení záruční doby;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</si>
  <si>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</si>
  <si>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https://ezak.cnpk.cz/contract_display_9434.html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</si>
</sst>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4" fontId="3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7" fontId="7" fillId="0" borderId="1" xfId="1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9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9" fontId="2" fillId="0" borderId="13" xfId="0" applyNumberFormat="1" applyFont="1" applyBorder="1" applyAlignment="1">
      <alignment horizontal="center" vertical="center"/>
    </xf>
    <xf numFmtId="164" fontId="0" fillId="0" borderId="14" xfId="0" applyNumberFormat="1" applyBorder="1" applyAlignment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5" borderId="22" xfId="0" applyFont="1" applyFill="1" applyBorder="1" applyAlignment="1">
      <alignment vertical="center" wrapText="1"/>
    </xf>
    <xf numFmtId="0" fontId="3" fillId="5" borderId="23" xfId="0" applyFont="1" applyFill="1" applyBorder="1" applyAlignment="1">
      <alignment vertical="center" wrapText="1"/>
    </xf>
    <xf numFmtId="0" fontId="3" fillId="5" borderId="33" xfId="0" applyFont="1" applyFill="1" applyBorder="1" applyAlignment="1">
      <alignment vertical="center" wrapText="1"/>
    </xf>
    <xf numFmtId="0" fontId="3" fillId="5" borderId="34" xfId="0" applyFont="1" applyFill="1" applyBorder="1" applyAlignment="1">
      <alignment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9" fillId="3" borderId="3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8" fillId="4" borderId="16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vertical="center"/>
    </xf>
    <xf numFmtId="0" fontId="8" fillId="4" borderId="18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49" fontId="0" fillId="0" borderId="28" xfId="0" applyNumberFormat="1" applyBorder="1" applyAlignment="1">
      <alignment vertical="center"/>
    </xf>
    <xf numFmtId="49" fontId="0" fillId="0" borderId="29" xfId="0" applyNumberFormat="1" applyBorder="1" applyAlignment="1">
      <alignment vertical="center"/>
    </xf>
    <xf numFmtId="49" fontId="0" fillId="0" borderId="30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topLeftCell="A34" workbookViewId="0">
      <selection activeCell="A42" sqref="A42:F42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86" t="s">
        <v>15</v>
      </c>
      <c r="B1" s="87"/>
      <c r="C1" s="87"/>
      <c r="D1" s="87"/>
      <c r="E1" s="87"/>
      <c r="F1" s="88"/>
    </row>
    <row r="2" spans="1:6" ht="27.75" customHeight="1" x14ac:dyDescent="0.25">
      <c r="A2" s="89" t="s">
        <v>8</v>
      </c>
      <c r="B2" s="90"/>
      <c r="C2" s="90"/>
      <c r="D2" s="90"/>
      <c r="E2" s="90"/>
      <c r="F2" s="91"/>
    </row>
    <row r="3" spans="1:6" ht="30.95" customHeight="1" x14ac:dyDescent="0.25">
      <c r="A3" s="92" t="s">
        <v>35</v>
      </c>
      <c r="B3" s="93"/>
      <c r="C3" s="93"/>
      <c r="D3" s="93"/>
      <c r="E3" s="93"/>
      <c r="F3" s="94"/>
    </row>
    <row r="4" spans="1:6" x14ac:dyDescent="0.25">
      <c r="A4" s="5" t="s">
        <v>13</v>
      </c>
      <c r="B4" s="68" t="s">
        <v>33</v>
      </c>
      <c r="C4" s="68"/>
      <c r="D4" s="68"/>
      <c r="E4" s="68"/>
      <c r="F4" s="69"/>
    </row>
    <row r="5" spans="1:6" x14ac:dyDescent="0.25">
      <c r="A5" s="1" t="s">
        <v>0</v>
      </c>
      <c r="B5" s="74" t="s">
        <v>34</v>
      </c>
      <c r="C5" s="74"/>
      <c r="D5" s="74"/>
      <c r="E5" s="2" t="s">
        <v>1</v>
      </c>
      <c r="F5" s="9">
        <v>26361086</v>
      </c>
    </row>
    <row r="6" spans="1:6" ht="48" customHeight="1" x14ac:dyDescent="0.25">
      <c r="A6" s="1" t="s">
        <v>2</v>
      </c>
      <c r="B6" s="95" t="s">
        <v>36</v>
      </c>
      <c r="C6" s="74"/>
      <c r="D6" s="74"/>
      <c r="E6" s="74"/>
      <c r="F6" s="75"/>
    </row>
    <row r="7" spans="1:6" x14ac:dyDescent="0.25">
      <c r="A7" s="1" t="s">
        <v>3</v>
      </c>
      <c r="B7" s="10" t="s">
        <v>14</v>
      </c>
      <c r="C7" s="2" t="s">
        <v>4</v>
      </c>
      <c r="D7" s="7" t="s">
        <v>17</v>
      </c>
      <c r="E7" s="2" t="s">
        <v>5</v>
      </c>
      <c r="F7" s="8" t="s">
        <v>18</v>
      </c>
    </row>
    <row r="8" spans="1:6" x14ac:dyDescent="0.25">
      <c r="A8" s="70" t="s">
        <v>9</v>
      </c>
      <c r="B8" s="71"/>
      <c r="C8" s="71"/>
      <c r="D8" s="71"/>
      <c r="E8" s="71"/>
      <c r="F8" s="72"/>
    </row>
    <row r="9" spans="1:6" ht="37.5" customHeight="1" x14ac:dyDescent="0.25">
      <c r="A9" s="5" t="s">
        <v>6</v>
      </c>
      <c r="B9" s="73" t="s">
        <v>16</v>
      </c>
      <c r="C9" s="74"/>
      <c r="D9" s="74"/>
      <c r="E9" s="74"/>
      <c r="F9" s="75"/>
    </row>
    <row r="10" spans="1:6" ht="15" customHeight="1" x14ac:dyDescent="0.25">
      <c r="A10" s="1" t="s">
        <v>0</v>
      </c>
      <c r="B10" s="73" t="s">
        <v>16</v>
      </c>
      <c r="C10" s="73"/>
      <c r="D10" s="73"/>
      <c r="E10" s="2" t="s">
        <v>1</v>
      </c>
      <c r="F10" s="6" t="s">
        <v>16</v>
      </c>
    </row>
    <row r="11" spans="1:6" ht="15.75" customHeight="1" x14ac:dyDescent="0.25">
      <c r="A11" s="1" t="s">
        <v>2</v>
      </c>
      <c r="B11" s="73" t="s">
        <v>16</v>
      </c>
      <c r="C11" s="73"/>
      <c r="D11" s="73"/>
      <c r="E11" s="73"/>
      <c r="F11" s="76"/>
    </row>
    <row r="12" spans="1:6" x14ac:dyDescent="0.25">
      <c r="A12" s="1" t="s">
        <v>7</v>
      </c>
      <c r="B12" s="73" t="s">
        <v>16</v>
      </c>
      <c r="C12" s="73"/>
      <c r="D12" s="73"/>
      <c r="E12" s="73"/>
      <c r="F12" s="76"/>
    </row>
    <row r="13" spans="1:6" ht="15.75" thickBot="1" x14ac:dyDescent="0.3">
      <c r="A13" s="11" t="s">
        <v>11</v>
      </c>
      <c r="B13" s="77" t="s">
        <v>16</v>
      </c>
      <c r="C13" s="77"/>
      <c r="D13" s="12" t="s">
        <v>12</v>
      </c>
      <c r="E13" s="77" t="s">
        <v>16</v>
      </c>
      <c r="F13" s="78"/>
    </row>
    <row r="14" spans="1:6" ht="24.75" customHeight="1" thickBot="1" x14ac:dyDescent="0.3">
      <c r="A14" s="79" t="s">
        <v>38</v>
      </c>
      <c r="B14" s="80"/>
      <c r="C14" s="80"/>
      <c r="D14" s="80"/>
      <c r="E14" s="80"/>
      <c r="F14" s="81"/>
    </row>
    <row r="15" spans="1:6" ht="32.25" customHeight="1" x14ac:dyDescent="0.25">
      <c r="A15" s="82" t="s">
        <v>19</v>
      </c>
      <c r="B15" s="83"/>
      <c r="C15" s="17" t="s">
        <v>20</v>
      </c>
      <c r="D15" s="18" t="s">
        <v>21</v>
      </c>
      <c r="E15" s="17" t="s">
        <v>22</v>
      </c>
      <c r="F15" s="19" t="s">
        <v>23</v>
      </c>
    </row>
    <row r="16" spans="1:6" ht="50.25" customHeight="1" x14ac:dyDescent="0.25">
      <c r="A16" s="51" t="s">
        <v>46</v>
      </c>
      <c r="B16" s="52"/>
      <c r="C16" s="16">
        <v>1</v>
      </c>
      <c r="D16" s="20">
        <v>0</v>
      </c>
      <c r="E16" s="21">
        <v>0</v>
      </c>
      <c r="F16" s="22">
        <f t="shared" ref="F16:F18" si="0">D16+(D16*E16)</f>
        <v>0</v>
      </c>
    </row>
    <row r="17" spans="1:6" ht="53.25" customHeight="1" x14ac:dyDescent="0.25">
      <c r="A17" s="51" t="s">
        <v>47</v>
      </c>
      <c r="B17" s="52"/>
      <c r="C17" s="16">
        <v>1</v>
      </c>
      <c r="D17" s="20">
        <v>0</v>
      </c>
      <c r="E17" s="21">
        <v>0</v>
      </c>
      <c r="F17" s="22">
        <f t="shared" ref="F17" si="1">D17+(D17*E17)</f>
        <v>0</v>
      </c>
    </row>
    <row r="18" spans="1:6" ht="32.25" customHeight="1" thickBot="1" x14ac:dyDescent="0.3">
      <c r="A18" s="84" t="s">
        <v>41</v>
      </c>
      <c r="B18" s="85"/>
      <c r="C18" s="16">
        <v>1</v>
      </c>
      <c r="D18" s="20">
        <v>0</v>
      </c>
      <c r="E18" s="21">
        <v>0</v>
      </c>
      <c r="F18" s="22">
        <f t="shared" si="0"/>
        <v>0</v>
      </c>
    </row>
    <row r="19" spans="1:6" ht="35.25" customHeight="1" x14ac:dyDescent="0.25">
      <c r="A19" s="37" t="s">
        <v>37</v>
      </c>
      <c r="B19" s="38"/>
      <c r="C19" s="41" t="s">
        <v>25</v>
      </c>
      <c r="D19" s="42"/>
      <c r="E19" s="23" t="s">
        <v>22</v>
      </c>
      <c r="F19" s="24" t="s">
        <v>26</v>
      </c>
    </row>
    <row r="20" spans="1:6" ht="24.75" customHeight="1" thickBot="1" x14ac:dyDescent="0.3">
      <c r="A20" s="39"/>
      <c r="B20" s="40"/>
      <c r="C20" s="43">
        <f>D16+D17+D18</f>
        <v>0</v>
      </c>
      <c r="D20" s="44"/>
      <c r="E20" s="25">
        <v>0</v>
      </c>
      <c r="F20" s="26">
        <f>D20+(D20*E20)</f>
        <v>0</v>
      </c>
    </row>
    <row r="21" spans="1:6" ht="24.75" customHeight="1" x14ac:dyDescent="0.25">
      <c r="A21" s="53" t="s">
        <v>42</v>
      </c>
      <c r="B21" s="49"/>
      <c r="C21" s="49"/>
      <c r="D21" s="49"/>
      <c r="E21" s="49"/>
      <c r="F21" s="50"/>
    </row>
    <row r="22" spans="1:6" ht="25.5" customHeight="1" thickBot="1" x14ac:dyDescent="0.3">
      <c r="A22" s="13" t="s">
        <v>24</v>
      </c>
      <c r="B22" s="45" t="s">
        <v>16</v>
      </c>
      <c r="C22" s="46"/>
      <c r="D22" s="46"/>
      <c r="E22" s="46"/>
      <c r="F22" s="47"/>
    </row>
    <row r="23" spans="1:6" ht="78" customHeight="1" thickBot="1" x14ac:dyDescent="0.3">
      <c r="A23" s="48" t="s">
        <v>43</v>
      </c>
      <c r="B23" s="49"/>
      <c r="C23" s="49"/>
      <c r="D23" s="49"/>
      <c r="E23" s="49"/>
      <c r="F23" s="50"/>
    </row>
    <row r="24" spans="1:6" ht="15.75" thickBot="1" x14ac:dyDescent="0.3">
      <c r="A24" s="27" t="s">
        <v>39</v>
      </c>
      <c r="B24" s="28"/>
      <c r="C24" s="28"/>
      <c r="D24" s="28"/>
      <c r="E24" s="28"/>
      <c r="F24" s="29"/>
    </row>
    <row r="25" spans="1:6" ht="25.5" customHeight="1" thickBot="1" x14ac:dyDescent="0.3">
      <c r="A25" s="14" t="s">
        <v>25</v>
      </c>
      <c r="B25" s="30">
        <v>0</v>
      </c>
      <c r="C25" s="30"/>
      <c r="D25" s="15" t="s">
        <v>26</v>
      </c>
      <c r="E25" s="31">
        <v>0</v>
      </c>
      <c r="F25" s="32"/>
    </row>
    <row r="26" spans="1:6" ht="15.75" thickBot="1" x14ac:dyDescent="0.3">
      <c r="A26" s="27" t="s">
        <v>40</v>
      </c>
      <c r="B26" s="28"/>
      <c r="C26" s="28"/>
      <c r="D26" s="28"/>
      <c r="E26" s="28"/>
      <c r="F26" s="29"/>
    </row>
    <row r="27" spans="1:6" ht="25.5" customHeight="1" thickBot="1" x14ac:dyDescent="0.3">
      <c r="A27" s="14" t="s">
        <v>25</v>
      </c>
      <c r="B27" s="30">
        <v>0</v>
      </c>
      <c r="C27" s="30"/>
      <c r="D27" s="15" t="s">
        <v>26</v>
      </c>
      <c r="E27" s="31">
        <v>0</v>
      </c>
      <c r="F27" s="32"/>
    </row>
    <row r="28" spans="1:6" ht="15.75" thickBot="1" x14ac:dyDescent="0.3">
      <c r="A28" s="27" t="s">
        <v>41</v>
      </c>
      <c r="B28" s="28"/>
      <c r="C28" s="28"/>
      <c r="D28" s="28"/>
      <c r="E28" s="28"/>
      <c r="F28" s="29"/>
    </row>
    <row r="29" spans="1:6" ht="25.5" customHeight="1" thickBot="1" x14ac:dyDescent="0.3">
      <c r="A29" s="14" t="s">
        <v>25</v>
      </c>
      <c r="B29" s="30">
        <v>0</v>
      </c>
      <c r="C29" s="30"/>
      <c r="D29" s="15" t="s">
        <v>26</v>
      </c>
      <c r="E29" s="31">
        <v>0</v>
      </c>
      <c r="F29" s="32"/>
    </row>
    <row r="30" spans="1:6" ht="35.25" customHeight="1" x14ac:dyDescent="0.25">
      <c r="A30" s="37" t="s">
        <v>44</v>
      </c>
      <c r="B30" s="38"/>
      <c r="C30" s="41" t="s">
        <v>25</v>
      </c>
      <c r="D30" s="42"/>
      <c r="E30" s="23" t="s">
        <v>22</v>
      </c>
      <c r="F30" s="24" t="s">
        <v>26</v>
      </c>
    </row>
    <row r="31" spans="1:6" ht="24.75" customHeight="1" thickBot="1" x14ac:dyDescent="0.3">
      <c r="A31" s="39"/>
      <c r="B31" s="40"/>
      <c r="C31" s="43">
        <f>B25+B27+B29</f>
        <v>0</v>
      </c>
      <c r="D31" s="44"/>
      <c r="E31" s="25">
        <v>0</v>
      </c>
      <c r="F31" s="26">
        <f>D31+(D31*E31)</f>
        <v>0</v>
      </c>
    </row>
    <row r="32" spans="1:6" ht="48" customHeight="1" thickBot="1" x14ac:dyDescent="0.3">
      <c r="A32" s="33" t="s">
        <v>45</v>
      </c>
      <c r="B32" s="34"/>
      <c r="C32" s="35"/>
      <c r="D32" s="35"/>
      <c r="E32" s="35"/>
      <c r="F32" s="36"/>
    </row>
    <row r="33" spans="1:6" ht="18" customHeight="1" thickBot="1" x14ac:dyDescent="0.3">
      <c r="A33" s="14" t="s">
        <v>25</v>
      </c>
      <c r="B33" s="30">
        <f>C20+C31</f>
        <v>0</v>
      </c>
      <c r="C33" s="30"/>
      <c r="D33" s="15" t="s">
        <v>26</v>
      </c>
      <c r="E33" s="31">
        <f>F20+B33</f>
        <v>0</v>
      </c>
      <c r="F33" s="32"/>
    </row>
    <row r="34" spans="1:6" ht="15.75" thickBot="1" x14ac:dyDescent="0.3">
      <c r="A34" s="59"/>
      <c r="B34" s="60"/>
      <c r="C34" s="60"/>
      <c r="D34" s="60"/>
      <c r="E34" s="60"/>
      <c r="F34" s="61"/>
    </row>
    <row r="35" spans="1:6" ht="15.75" thickBot="1" x14ac:dyDescent="0.3">
      <c r="A35" s="27" t="s">
        <v>10</v>
      </c>
      <c r="B35" s="28"/>
      <c r="C35" s="28"/>
      <c r="D35" s="28"/>
      <c r="E35" s="28"/>
      <c r="F35" s="29"/>
    </row>
    <row r="36" spans="1:6" x14ac:dyDescent="0.25">
      <c r="A36" s="62" t="s">
        <v>27</v>
      </c>
      <c r="B36" s="63"/>
      <c r="C36" s="63"/>
      <c r="D36" s="63"/>
      <c r="E36" s="63"/>
      <c r="F36" s="64"/>
    </row>
    <row r="37" spans="1:6" x14ac:dyDescent="0.25">
      <c r="A37" s="65" t="s">
        <v>30</v>
      </c>
      <c r="B37" s="66"/>
      <c r="C37" s="66"/>
      <c r="D37" s="66"/>
      <c r="E37" s="66"/>
      <c r="F37" s="67"/>
    </row>
    <row r="38" spans="1:6" ht="34.5" customHeight="1" x14ac:dyDescent="0.25">
      <c r="A38" s="56" t="s">
        <v>31</v>
      </c>
      <c r="B38" s="57"/>
      <c r="C38" s="57"/>
      <c r="D38" s="57"/>
      <c r="E38" s="57"/>
      <c r="F38" s="58"/>
    </row>
    <row r="39" spans="1:6" ht="30" customHeight="1" x14ac:dyDescent="0.25">
      <c r="A39" s="56" t="s">
        <v>32</v>
      </c>
      <c r="B39" s="57"/>
      <c r="C39" s="57"/>
      <c r="D39" s="57"/>
      <c r="E39" s="57"/>
      <c r="F39" s="58"/>
    </row>
    <row r="40" spans="1:6" ht="21.75" customHeight="1" x14ac:dyDescent="0.25">
      <c r="A40" s="56" t="s">
        <v>48</v>
      </c>
      <c r="B40" s="57"/>
      <c r="C40" s="57"/>
      <c r="D40" s="57"/>
      <c r="E40" s="57"/>
      <c r="F40" s="58"/>
    </row>
    <row r="41" spans="1:6" ht="58.5" customHeight="1" x14ac:dyDescent="0.25">
      <c r="A41" s="56" t="s">
        <v>49</v>
      </c>
      <c r="B41" s="57"/>
      <c r="C41" s="57"/>
      <c r="D41" s="57"/>
      <c r="E41" s="57"/>
      <c r="F41" s="58"/>
    </row>
    <row r="42" spans="1:6" ht="48" customHeight="1" x14ac:dyDescent="0.25">
      <c r="A42" s="56" t="s">
        <v>50</v>
      </c>
      <c r="B42" s="57"/>
      <c r="C42" s="57"/>
      <c r="D42" s="57"/>
      <c r="E42" s="57"/>
      <c r="F42" s="58"/>
    </row>
    <row r="43" spans="1:6" ht="39" customHeight="1" thickBot="1" x14ac:dyDescent="0.3">
      <c r="A43" s="3" t="s">
        <v>28</v>
      </c>
      <c r="B43" s="54"/>
      <c r="C43" s="54"/>
      <c r="D43" s="4" t="s">
        <v>29</v>
      </c>
      <c r="E43" s="54"/>
      <c r="F43" s="55"/>
    </row>
  </sheetData>
  <mergeCells count="50">
    <mergeCell ref="A1:F1"/>
    <mergeCell ref="A2:F2"/>
    <mergeCell ref="A3:F3"/>
    <mergeCell ref="B5:D5"/>
    <mergeCell ref="B6:F6"/>
    <mergeCell ref="A34:F34"/>
    <mergeCell ref="A35:F35"/>
    <mergeCell ref="A36:F36"/>
    <mergeCell ref="A37:F37"/>
    <mergeCell ref="B4:F4"/>
    <mergeCell ref="A8:F8"/>
    <mergeCell ref="B9:F9"/>
    <mergeCell ref="B10:D10"/>
    <mergeCell ref="B11:F11"/>
    <mergeCell ref="B12:F12"/>
    <mergeCell ref="B13:C13"/>
    <mergeCell ref="E13:F13"/>
    <mergeCell ref="A14:F14"/>
    <mergeCell ref="A15:B15"/>
    <mergeCell ref="A16:B16"/>
    <mergeCell ref="A18:B18"/>
    <mergeCell ref="B43:C43"/>
    <mergeCell ref="E43:F43"/>
    <mergeCell ref="A38:F38"/>
    <mergeCell ref="A39:F39"/>
    <mergeCell ref="A40:F40"/>
    <mergeCell ref="A41:F41"/>
    <mergeCell ref="A42:F42"/>
    <mergeCell ref="A19:B20"/>
    <mergeCell ref="C19:D19"/>
    <mergeCell ref="C20:D20"/>
    <mergeCell ref="A17:B17"/>
    <mergeCell ref="A21:F21"/>
    <mergeCell ref="B22:F22"/>
    <mergeCell ref="A23:F23"/>
    <mergeCell ref="A24:F24"/>
    <mergeCell ref="B25:C25"/>
    <mergeCell ref="E25:F25"/>
    <mergeCell ref="A26:F26"/>
    <mergeCell ref="B27:C27"/>
    <mergeCell ref="E27:F27"/>
    <mergeCell ref="A32:F32"/>
    <mergeCell ref="B33:C33"/>
    <mergeCell ref="E33:F33"/>
    <mergeCell ref="A28:F28"/>
    <mergeCell ref="B29:C29"/>
    <mergeCell ref="E29:F29"/>
    <mergeCell ref="A30:B31"/>
    <mergeCell ref="C30:D30"/>
    <mergeCell ref="C31:D31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9A92FA-4517-4BAF-80F2-6C7D39248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d5978bbf-7a32-4d44-a522-db5e1c0c70d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</vt:lpstr>
      <vt:lpstr>VZ!Oblast_tisku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Richard Volín</cp:lastModifiedBy>
  <cp:lastPrinted>2020-12-17T06:36:01Z</cp:lastPrinted>
  <dcterms:created xsi:type="dcterms:W3CDTF">2020-05-29T09:51:51Z</dcterms:created>
  <dcterms:modified xsi:type="dcterms:W3CDTF">2022-05-26T13:28:15Z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