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38640" windowHeight="21240" activeTab="0"/>
  </bookViews>
  <sheets>
    <sheet name="Část 1" sheetId="4" r:id="rId1"/>
  </sheets>
  <definedNames>
    <definedName name="_xlnm.Print_Area" localSheetId="0">'Část 1'!$A$2:$J$37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<sst xmlns="http://schemas.openxmlformats.org/spreadsheetml/2006/main" count="60" uniqueCount="52">
  <si>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KRYCÍ LIST</t>
  </si>
  <si>
    <t>NÁZEV VEŘEJNÉ ZAKÁZKY</t>
  </si>
  <si>
    <t>VÝPOČETNÍ TECHNIKA - UŽIVATELSKÉ POČÍTAČOVÉ SESTAVY</t>
  </si>
  <si>
    <t>Zadavatel:</t>
  </si>
  <si>
    <t>Klatovská nemocnice a.s.</t>
  </si>
  <si>
    <t>Sídlo:</t>
  </si>
  <si>
    <t>Plzeňská 929, 339 01 Klatovy</t>
  </si>
  <si>
    <t>IČO:</t>
  </si>
  <si>
    <t>Statutární zástupce:</t>
  </si>
  <si>
    <t>Druh VZ:</t>
  </si>
  <si>
    <t>dodávky</t>
  </si>
  <si>
    <t>Režim VZ:</t>
  </si>
  <si>
    <t>nadlmitní</t>
  </si>
  <si>
    <t>Druh řízení:</t>
  </si>
  <si>
    <t>otevřené</t>
  </si>
  <si>
    <t>DODAVATEL</t>
  </si>
  <si>
    <t>Název dodavatele:</t>
  </si>
  <si>
    <t>DOPLNIT</t>
  </si>
  <si>
    <t>Kontaktní osoba:</t>
  </si>
  <si>
    <t>Email:</t>
  </si>
  <si>
    <t>Telefon:</t>
  </si>
  <si>
    <t>NABÍDKOVÁ CENA</t>
  </si>
  <si>
    <t>Název položky</t>
  </si>
  <si>
    <t>Jednotková cena v Kč bez DPH</t>
  </si>
  <si>
    <t>Cena celkem v Kč bez DPH</t>
  </si>
  <si>
    <t>Desktop PC</t>
  </si>
  <si>
    <t>Notebook</t>
  </si>
  <si>
    <t>Pracovní stanice</t>
  </si>
  <si>
    <t>LCD 24"</t>
  </si>
  <si>
    <t>IPS Medicinský monitor</t>
  </si>
  <si>
    <t>Celková nabídková cena v Kč bez DPH</t>
  </si>
  <si>
    <t>Celková nabídková cena v Kč včetně DPH</t>
  </si>
  <si>
    <t>PROHLÁŠENÍ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</si>
  <si>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</si>
  <si>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</si>
  <si>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</si>
  <si>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</si>
  <si>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</si>
  <si>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přijímám zadávací, technické, administrativní obchodní a platební podmínky ve výše uvedené veřejné zakázce, včetně Návrhu kupní smlouvy uveřejněného na profilu zadavatele: https://ezak.cnpk.cz/vz00008630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</si>
  <si>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</si>
  <si>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t>Desktop PC - Tenký klient</t>
  </si>
  <si>
    <t>KN</t>
  </si>
  <si>
    <t>SN</t>
  </si>
  <si>
    <t>Celkem ks</t>
  </si>
  <si>
    <t>DN</t>
  </si>
  <si>
    <t>RN</t>
  </si>
  <si>
    <t>Domažlická nemocnice celkem</t>
  </si>
  <si>
    <t>Rokycanská nemocnice celkem</t>
  </si>
  <si>
    <t>Stodská nemocnice celkem</t>
  </si>
  <si>
    <t>Klatovská nemocnice celkem</t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</si>
  <si>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</si>
  <si>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Mgr. Jaroslav Šíma, MBA, člen představenstva
MUDr. Jiří Zeithaml,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</si>
</sst>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64" fontId="3" fillId="0" borderId="3" xfId="20" applyNumberFormat="1" applyFont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" fontId="5" fillId="0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3" xfId="20" applyNumberFormat="1" applyFont="1" applyFill="1" applyBorder="1" applyAlignment="1" applyProtection="1">
      <alignment horizontal="right" vertical="center"/>
      <protection hidden="1"/>
    </xf>
    <xf numFmtId="44" fontId="3" fillId="3" borderId="2" xfId="20" applyFont="1" applyFill="1" applyBorder="1" applyAlignment="1" applyProtection="1">
      <alignment horizontal="center" vertical="center" wrapText="1"/>
      <protection hidden="1"/>
    </xf>
    <xf numFmtId="164" fontId="6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164" fontId="6" fillId="3" borderId="5" xfId="20" applyNumberFormat="1" applyFont="1" applyFill="1" applyBorder="1" applyAlignment="1" applyProtection="1">
      <alignment horizontal="center" vertical="center"/>
      <protection hidden="1" locked="0"/>
    </xf>
    <xf numFmtId="164" fontId="3" fillId="4" borderId="3" xfId="0" applyNumberFormat="1" applyFont="1" applyFill="1" applyBorder="1" applyAlignment="1" applyProtection="1">
      <alignment horizontal="right" vertical="center"/>
      <protection hidden="1"/>
    </xf>
    <xf numFmtId="164" fontId="3" fillId="5" borderId="11" xfId="0" applyNumberFormat="1" applyFont="1" applyFill="1" applyBorder="1" applyAlignment="1" applyProtection="1">
      <alignment horizontal="right"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 locked="0"/>
    </xf>
    <xf numFmtId="0" fontId="0" fillId="3" borderId="12" xfId="0" applyFill="1" applyBorder="1" applyAlignment="1" applyProtection="1">
      <alignment vertical="center"/>
      <protection hidden="1" locked="0"/>
    </xf>
    <xf numFmtId="0" fontId="0" fillId="3" borderId="13" xfId="0" applyFill="1" applyBorder="1" applyAlignment="1" applyProtection="1">
      <alignment vertical="center"/>
      <protection hidden="1" locked="0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15" xfId="0" applyFont="1" applyFill="1" applyBorder="1" applyAlignment="1" applyProtection="1">
      <alignment horizontal="center" vertical="center"/>
      <protection hidden="1"/>
    </xf>
    <xf numFmtId="0" fontId="3" fillId="6" borderId="16" xfId="0" applyFont="1" applyFill="1" applyBorder="1" applyAlignment="1" applyProtection="1">
      <alignment horizontal="center" vertical="center"/>
      <protection hidden="1"/>
    </xf>
    <xf numFmtId="0" fontId="3" fillId="6" borderId="17" xfId="0" applyFont="1" applyFill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 applyProtection="1">
      <alignment vertical="center"/>
      <protection hidden="1"/>
    </xf>
    <xf numFmtId="49" fontId="0" fillId="0" borderId="19" xfId="0" applyNumberFormat="1" applyBorder="1" applyAlignment="1" applyProtection="1">
      <alignment vertical="center"/>
      <protection hidden="1"/>
    </xf>
    <xf numFmtId="49" fontId="0" fillId="0" borderId="20" xfId="0" applyNumberFormat="1" applyBorder="1" applyAlignment="1" applyProtection="1">
      <alignment vertical="center"/>
      <protection hidden="1"/>
    </xf>
    <xf numFmtId="49" fontId="0" fillId="0" borderId="6" xfId="0" applyNumberFormat="1" applyBorder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7" xfId="0" applyNumberFormat="1" applyBorder="1" applyAlignment="1" applyProtection="1">
      <alignment horizontal="left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 locked="0"/>
    </xf>
    <xf numFmtId="0" fontId="0" fillId="3" borderId="21" xfId="0" applyFill="1" applyBorder="1" applyAlignment="1" applyProtection="1">
      <alignment horizontal="center" vertical="center"/>
      <protection hidden="1" locked="0"/>
    </xf>
    <xf numFmtId="49" fontId="0" fillId="0" borderId="6" xfId="0" applyNumberFormat="1" applyBorder="1" applyAlignment="1" applyProtection="1">
      <alignment horizontal="left" vertical="center" wrapText="1"/>
      <protection hidden="1"/>
    </xf>
    <xf numFmtId="49" fontId="0" fillId="0" borderId="0" xfId="0" applyNumberFormat="1" applyBorder="1" applyAlignment="1" applyProtection="1">
      <alignment horizontal="left" vertical="center" wrapText="1"/>
      <protection hidden="1"/>
    </xf>
    <xf numFmtId="49" fontId="0" fillId="0" borderId="7" xfId="0" applyNumberFormat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right" vertical="center"/>
      <protection hidden="1"/>
    </xf>
    <xf numFmtId="0" fontId="3" fillId="0" borderId="23" xfId="0" applyFont="1" applyFill="1" applyBorder="1" applyAlignment="1" applyProtection="1">
      <alignment horizontal="right" vertical="center"/>
      <protection hidden="1"/>
    </xf>
    <xf numFmtId="0" fontId="3" fillId="0" borderId="24" xfId="0" applyFont="1" applyFill="1" applyBorder="1" applyAlignment="1" applyProtection="1">
      <alignment horizontal="right" vertical="center"/>
      <protection hidden="1"/>
    </xf>
    <xf numFmtId="0" fontId="4" fillId="6" borderId="25" xfId="0" applyFont="1" applyFill="1" applyBorder="1" applyAlignment="1" applyProtection="1">
      <alignment horizontal="center" vertical="center"/>
      <protection hidden="1"/>
    </xf>
    <xf numFmtId="0" fontId="4" fillId="6" borderId="26" xfId="0" applyFont="1" applyFill="1" applyBorder="1" applyAlignment="1" applyProtection="1">
      <alignment horizontal="center" vertical="center"/>
      <protection hidden="1"/>
    </xf>
    <xf numFmtId="0" fontId="4" fillId="6" borderId="27" xfId="0" applyFont="1" applyFill="1" applyBorder="1" applyAlignment="1" applyProtection="1">
      <alignment horizontal="center" vertical="center"/>
      <protection hidden="1"/>
    </xf>
    <xf numFmtId="0" fontId="4" fillId="6" borderId="28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3" fillId="4" borderId="22" xfId="0" applyFont="1" applyFill="1" applyBorder="1" applyAlignment="1" applyProtection="1">
      <alignment horizontal="right" vertical="center"/>
      <protection hidden="1"/>
    </xf>
    <xf numFmtId="0" fontId="3" fillId="4" borderId="23" xfId="0" applyFont="1" applyFill="1" applyBorder="1" applyAlignment="1" applyProtection="1">
      <alignment horizontal="right" vertical="center"/>
      <protection hidden="1"/>
    </xf>
    <xf numFmtId="0" fontId="3" fillId="4" borderId="24" xfId="0" applyFont="1" applyFill="1" applyBorder="1" applyAlignment="1" applyProtection="1">
      <alignment horizontal="right" vertical="center"/>
      <protection hidden="1"/>
    </xf>
    <xf numFmtId="0" fontId="3" fillId="5" borderId="12" xfId="0" applyFont="1" applyFill="1" applyBorder="1" applyAlignment="1" applyProtection="1">
      <alignment horizontal="right" vertical="center"/>
      <protection hidden="1"/>
    </xf>
    <xf numFmtId="0" fontId="3" fillId="5" borderId="13" xfId="0" applyFont="1" applyFill="1" applyBorder="1" applyAlignment="1" applyProtection="1">
      <alignment horizontal="right" vertical="center"/>
      <protection hidden="1"/>
    </xf>
    <xf numFmtId="0" fontId="3" fillId="5" borderId="30" xfId="0" applyFont="1" applyFill="1" applyBorder="1" applyAlignment="1" applyProtection="1">
      <alignment horizontal="right" vertical="center"/>
      <protection hidden="1"/>
    </xf>
    <xf numFmtId="0" fontId="3" fillId="6" borderId="22" xfId="0" applyFont="1" applyFill="1" applyBorder="1" applyAlignment="1" applyProtection="1">
      <alignment horizontal="center" vertical="center"/>
      <protection hidden="1"/>
    </xf>
    <xf numFmtId="0" fontId="3" fillId="6" borderId="23" xfId="0" applyFont="1" applyFill="1" applyBorder="1" applyAlignment="1" applyProtection="1">
      <alignment horizontal="center" vertical="center"/>
      <protection hidden="1"/>
    </xf>
    <xf numFmtId="0" fontId="3" fillId="6" borderId="31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left" vertical="center"/>
      <protection hidden="1"/>
    </xf>
    <xf numFmtId="0" fontId="0" fillId="2" borderId="23" xfId="0" applyFill="1" applyBorder="1" applyAlignment="1" applyProtection="1">
      <alignment horizontal="left" vertical="center"/>
      <protection hidden="1"/>
    </xf>
    <xf numFmtId="0" fontId="0" fillId="2" borderId="24" xfId="0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29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 locked="0"/>
    </xf>
    <xf numFmtId="0" fontId="0" fillId="3" borderId="2" xfId="0" applyFill="1" applyBorder="1" applyAlignment="1" applyProtection="1">
      <alignment horizontal="left" vertical="center"/>
      <protection hidden="1" locked="0"/>
    </xf>
    <xf numFmtId="0" fontId="0" fillId="3" borderId="29" xfId="0" applyFill="1" applyBorder="1" applyAlignment="1" applyProtection="1">
      <alignment horizontal="left" vertical="center"/>
      <protection hidden="1" locked="0"/>
    </xf>
    <xf numFmtId="0" fontId="0" fillId="3" borderId="3" xfId="0" applyFill="1" applyBorder="1" applyAlignment="1" applyProtection="1">
      <alignment horizontal="left" vertical="center"/>
      <protection hidden="1" locked="0"/>
    </xf>
    <xf numFmtId="0" fontId="2" fillId="3" borderId="29" xfId="0" applyFont="1" applyFill="1" applyBorder="1" applyAlignment="1" applyProtection="1">
      <alignment horizontal="left" vertical="center"/>
      <protection hidden="1" locked="0"/>
    </xf>
    <xf numFmtId="0" fontId="2" fillId="3" borderId="3" xfId="0" applyFont="1" applyFill="1" applyBorder="1" applyAlignment="1" applyProtection="1">
      <alignment horizontal="left" vertical="center"/>
      <protection hidden="1" locked="0"/>
    </xf>
    <xf numFmtId="0" fontId="7" fillId="2" borderId="22" xfId="0" applyFont="1" applyFill="1" applyBorder="1" applyAlignment="1" applyProtection="1">
      <alignment horizontal="left" vertical="center"/>
      <protection hidden="1"/>
    </xf>
    <xf numFmtId="0" fontId="7" fillId="2" borderId="23" xfId="0" applyFont="1" applyFill="1" applyBorder="1" applyAlignment="1" applyProtection="1">
      <alignment horizontal="left" vertical="center"/>
      <protection hidden="1"/>
    </xf>
    <xf numFmtId="0" fontId="7" fillId="2" borderId="24" xfId="0" applyFont="1" applyFill="1" applyBorder="1" applyAlignment="1" applyProtection="1">
      <alignment horizontal="left" vertical="center"/>
      <protection hidden="1"/>
    </xf>
    <xf numFmtId="0" fontId="3" fillId="6" borderId="25" xfId="0" applyFont="1" applyFill="1" applyBorder="1" applyAlignment="1" applyProtection="1">
      <alignment horizontal="left" vertical="center"/>
      <protection hidden="1"/>
    </xf>
    <xf numFmtId="0" fontId="3" fillId="6" borderId="26" xfId="0" applyFont="1" applyFill="1" applyBorder="1" applyAlignment="1" applyProtection="1">
      <alignment horizontal="left" vertical="center"/>
      <protection hidden="1"/>
    </xf>
    <xf numFmtId="0" fontId="3" fillId="6" borderId="27" xfId="0" applyFont="1" applyFill="1" applyBorder="1" applyAlignment="1" applyProtection="1">
      <alignment horizontal="left" vertical="center"/>
      <protection hidden="1"/>
    </xf>
    <xf numFmtId="0" fontId="3" fillId="6" borderId="28" xfId="0" applyFont="1" applyFill="1" applyBorder="1" applyAlignment="1" applyProtection="1">
      <alignment horizontal="left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 locked="0"/>
    </xf>
    <xf numFmtId="0" fontId="2" fillId="3" borderId="32" xfId="0" applyFont="1" applyFill="1" applyBorder="1" applyAlignment="1" applyProtection="1">
      <alignment horizontal="center" vertical="center"/>
      <protection hidden="1" locked="0"/>
    </xf>
    <xf numFmtId="0" fontId="2" fillId="3" borderId="11" xfId="0" applyFont="1" applyFill="1" applyBorder="1" applyAlignment="1" applyProtection="1">
      <alignment horizontal="center" vertical="center"/>
      <protection hidden="1" locked="0"/>
    </xf>
    <xf numFmtId="0" fontId="7" fillId="2" borderId="4" xfId="0" applyFont="1" applyFill="1" applyBorder="1" applyAlignment="1" applyProtection="1">
      <alignment vertical="center" wrapText="1"/>
      <protection hidden="1"/>
    </xf>
    <xf numFmtId="0" fontId="7" fillId="2" borderId="5" xfId="0" applyFont="1" applyFill="1" applyBorder="1" applyAlignment="1" applyProtection="1">
      <alignment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7"/>
  <sheetViews>
    <sheetView tabSelected="1" workbookViewId="0" topLeftCell="A1">
      <selection activeCell="B12" sqref="B12:J12"/>
    </sheetView>
  </sheetViews>
  <sheetFormatPr defaultColWidth="8.8515625" defaultRowHeight="15"/>
  <cols>
    <col min="1" max="1" width="25.421875" style="1" customWidth="1"/>
    <col min="2" max="2" width="14.00390625" style="1" customWidth="1"/>
    <col min="3" max="3" width="11.28125" style="1" customWidth="1"/>
    <col min="4" max="4" width="18.421875" style="1" customWidth="1"/>
    <col min="5" max="9" width="11.00390625" style="1" customWidth="1"/>
    <col min="10" max="10" width="20.421875" style="1" customWidth="1"/>
    <col min="11" max="11" width="8.8515625" style="1" customWidth="1"/>
    <col min="12" max="12" width="11.421875" style="1" bestFit="1" customWidth="1"/>
    <col min="13" max="16384" width="8.8515625" style="1" customWidth="1"/>
  </cols>
  <sheetData>
    <row r="1" ht="15.75" thickBot="1"/>
    <row r="2" spans="1:10" ht="28.5" customHeight="1">
      <c r="A2" s="55" t="s">
        <v>0</v>
      </c>
      <c r="B2" s="56"/>
      <c r="C2" s="56"/>
      <c r="D2" s="56"/>
      <c r="E2" s="56"/>
      <c r="F2" s="57"/>
      <c r="G2" s="57"/>
      <c r="H2" s="57"/>
      <c r="I2" s="57"/>
      <c r="J2" s="58"/>
    </row>
    <row r="3" spans="1:10" ht="27.75" customHeight="1">
      <c r="A3" s="59" t="s">
        <v>1</v>
      </c>
      <c r="B3" s="60"/>
      <c r="C3" s="60"/>
      <c r="D3" s="60"/>
      <c r="E3" s="60"/>
      <c r="F3" s="61"/>
      <c r="G3" s="61"/>
      <c r="H3" s="61"/>
      <c r="I3" s="61"/>
      <c r="J3" s="62"/>
    </row>
    <row r="4" spans="1:10" ht="30.95" customHeight="1">
      <c r="A4" s="63" t="s">
        <v>2</v>
      </c>
      <c r="B4" s="64"/>
      <c r="C4" s="64"/>
      <c r="D4" s="64"/>
      <c r="E4" s="64"/>
      <c r="F4" s="65"/>
      <c r="G4" s="65"/>
      <c r="H4" s="65"/>
      <c r="I4" s="65"/>
      <c r="J4" s="66"/>
    </row>
    <row r="5" spans="1:10" ht="15">
      <c r="A5" s="2" t="s">
        <v>3</v>
      </c>
      <c r="B5" s="71" t="s">
        <v>4</v>
      </c>
      <c r="C5" s="71"/>
      <c r="D5" s="71"/>
      <c r="E5" s="71"/>
      <c r="F5" s="72"/>
      <c r="G5" s="72"/>
      <c r="H5" s="72"/>
      <c r="I5" s="72"/>
      <c r="J5" s="73"/>
    </row>
    <row r="6" spans="1:10" ht="15">
      <c r="A6" s="3" t="s">
        <v>5</v>
      </c>
      <c r="B6" s="67" t="s">
        <v>6</v>
      </c>
      <c r="C6" s="67"/>
      <c r="D6" s="67"/>
      <c r="E6" s="85" t="s">
        <v>7</v>
      </c>
      <c r="F6" s="86"/>
      <c r="G6" s="86"/>
      <c r="H6" s="86"/>
      <c r="I6" s="87"/>
      <c r="J6" s="5">
        <v>26360527</v>
      </c>
    </row>
    <row r="7" spans="1:10" ht="33" customHeight="1">
      <c r="A7" s="3" t="s">
        <v>8</v>
      </c>
      <c r="B7" s="68" t="s">
        <v>51</v>
      </c>
      <c r="C7" s="67"/>
      <c r="D7" s="67"/>
      <c r="E7" s="67"/>
      <c r="F7" s="69"/>
      <c r="G7" s="69"/>
      <c r="H7" s="69"/>
      <c r="I7" s="69"/>
      <c r="J7" s="70"/>
    </row>
    <row r="8" spans="1:10" ht="15">
      <c r="A8" s="3" t="s">
        <v>9</v>
      </c>
      <c r="B8" s="6" t="s">
        <v>10</v>
      </c>
      <c r="C8" s="4" t="s">
        <v>11</v>
      </c>
      <c r="D8" s="7" t="s">
        <v>12</v>
      </c>
      <c r="E8" s="85" t="s">
        <v>13</v>
      </c>
      <c r="F8" s="86"/>
      <c r="G8" s="86"/>
      <c r="H8" s="86"/>
      <c r="I8" s="87"/>
      <c r="J8" s="8" t="s">
        <v>14</v>
      </c>
    </row>
    <row r="9" spans="1:10" ht="15">
      <c r="A9" s="88" t="s">
        <v>15</v>
      </c>
      <c r="B9" s="89"/>
      <c r="C9" s="89"/>
      <c r="D9" s="89"/>
      <c r="E9" s="89"/>
      <c r="F9" s="90"/>
      <c r="G9" s="90"/>
      <c r="H9" s="90"/>
      <c r="I9" s="90"/>
      <c r="J9" s="91"/>
    </row>
    <row r="10" spans="1:10" ht="37.5" customHeight="1">
      <c r="A10" s="2" t="s">
        <v>16</v>
      </c>
      <c r="B10" s="92" t="s">
        <v>17</v>
      </c>
      <c r="C10" s="93"/>
      <c r="D10" s="93"/>
      <c r="E10" s="93"/>
      <c r="F10" s="94"/>
      <c r="G10" s="94"/>
      <c r="H10" s="94"/>
      <c r="I10" s="94"/>
      <c r="J10" s="95"/>
    </row>
    <row r="11" spans="1:10" ht="15" customHeight="1">
      <c r="A11" s="3" t="s">
        <v>5</v>
      </c>
      <c r="B11" s="92" t="s">
        <v>17</v>
      </c>
      <c r="C11" s="92"/>
      <c r="D11" s="92"/>
      <c r="E11" s="85" t="s">
        <v>7</v>
      </c>
      <c r="F11" s="86"/>
      <c r="G11" s="86"/>
      <c r="H11" s="86"/>
      <c r="I11" s="87"/>
      <c r="J11" s="34" t="s">
        <v>17</v>
      </c>
    </row>
    <row r="12" spans="1:10" ht="15.75" customHeight="1">
      <c r="A12" s="3" t="s">
        <v>8</v>
      </c>
      <c r="B12" s="92"/>
      <c r="C12" s="92"/>
      <c r="D12" s="92"/>
      <c r="E12" s="92"/>
      <c r="F12" s="96"/>
      <c r="G12" s="96"/>
      <c r="H12" s="96"/>
      <c r="I12" s="96"/>
      <c r="J12" s="97"/>
    </row>
    <row r="13" spans="1:10" ht="15">
      <c r="A13" s="3" t="s">
        <v>18</v>
      </c>
      <c r="B13" s="92" t="s">
        <v>17</v>
      </c>
      <c r="C13" s="92"/>
      <c r="D13" s="92"/>
      <c r="E13" s="92"/>
      <c r="F13" s="96"/>
      <c r="G13" s="96"/>
      <c r="H13" s="96"/>
      <c r="I13" s="96"/>
      <c r="J13" s="97"/>
    </row>
    <row r="14" spans="1:10" ht="15.75" thickBot="1">
      <c r="A14" s="9" t="s">
        <v>19</v>
      </c>
      <c r="B14" s="105" t="s">
        <v>17</v>
      </c>
      <c r="C14" s="105"/>
      <c r="D14" s="10" t="s">
        <v>20</v>
      </c>
      <c r="E14" s="105" t="s">
        <v>17</v>
      </c>
      <c r="F14" s="106"/>
      <c r="G14" s="106"/>
      <c r="H14" s="106"/>
      <c r="I14" s="106"/>
      <c r="J14" s="107"/>
    </row>
    <row r="15" spans="1:10" ht="24.75" customHeight="1">
      <c r="A15" s="101" t="s">
        <v>21</v>
      </c>
      <c r="B15" s="102"/>
      <c r="C15" s="102"/>
      <c r="D15" s="102"/>
      <c r="E15" s="102"/>
      <c r="F15" s="103"/>
      <c r="G15" s="103"/>
      <c r="H15" s="103"/>
      <c r="I15" s="103"/>
      <c r="J15" s="104"/>
    </row>
    <row r="16" spans="1:10" ht="32.25" customHeight="1">
      <c r="A16" s="74" t="s">
        <v>22</v>
      </c>
      <c r="B16" s="75"/>
      <c r="C16" s="75"/>
      <c r="D16" s="29" t="s">
        <v>23</v>
      </c>
      <c r="E16" s="11" t="s">
        <v>43</v>
      </c>
      <c r="F16" s="26" t="s">
        <v>41</v>
      </c>
      <c r="G16" s="26" t="s">
        <v>42</v>
      </c>
      <c r="H16" s="26" t="s">
        <v>44</v>
      </c>
      <c r="I16" s="26" t="s">
        <v>45</v>
      </c>
      <c r="J16" s="12" t="s">
        <v>24</v>
      </c>
    </row>
    <row r="17" spans="1:10" ht="32.25" customHeight="1">
      <c r="A17" s="74" t="s">
        <v>25</v>
      </c>
      <c r="B17" s="75"/>
      <c r="C17" s="75"/>
      <c r="D17" s="30">
        <v>0</v>
      </c>
      <c r="E17" s="13">
        <f>SUM(F17:I17)</f>
        <v>110</v>
      </c>
      <c r="F17" s="27">
        <v>60</v>
      </c>
      <c r="G17" s="27">
        <v>20</v>
      </c>
      <c r="H17" s="27">
        <v>5</v>
      </c>
      <c r="I17" s="27">
        <v>25</v>
      </c>
      <c r="J17" s="25">
        <f aca="true" t="shared" si="0" ref="J17:J22">D17*E17</f>
        <v>0</v>
      </c>
    </row>
    <row r="18" spans="1:10" ht="32.25" customHeight="1">
      <c r="A18" s="98" t="s">
        <v>40</v>
      </c>
      <c r="B18" s="99"/>
      <c r="C18" s="100"/>
      <c r="D18" s="30">
        <v>0</v>
      </c>
      <c r="E18" s="13">
        <f aca="true" t="shared" si="1" ref="E18:E22">SUM(F18:I18)</f>
        <v>15</v>
      </c>
      <c r="F18" s="27">
        <v>0</v>
      </c>
      <c r="G18" s="27">
        <v>0</v>
      </c>
      <c r="H18" s="27">
        <v>15</v>
      </c>
      <c r="I18" s="27">
        <v>0</v>
      </c>
      <c r="J18" s="25">
        <f t="shared" si="0"/>
        <v>0</v>
      </c>
    </row>
    <row r="19" spans="1:10" ht="32.25" customHeight="1">
      <c r="A19" s="74" t="s">
        <v>26</v>
      </c>
      <c r="B19" s="75"/>
      <c r="C19" s="75"/>
      <c r="D19" s="30">
        <v>0</v>
      </c>
      <c r="E19" s="13">
        <f t="shared" si="1"/>
        <v>35</v>
      </c>
      <c r="F19" s="27">
        <v>0</v>
      </c>
      <c r="G19" s="27">
        <v>25</v>
      </c>
      <c r="H19" s="27">
        <v>5</v>
      </c>
      <c r="I19" s="27">
        <v>5</v>
      </c>
      <c r="J19" s="25">
        <f t="shared" si="0"/>
        <v>0</v>
      </c>
    </row>
    <row r="20" spans="1:10" ht="32.25" customHeight="1">
      <c r="A20" s="74" t="s">
        <v>27</v>
      </c>
      <c r="B20" s="75"/>
      <c r="C20" s="75"/>
      <c r="D20" s="30">
        <v>0</v>
      </c>
      <c r="E20" s="13">
        <f t="shared" si="1"/>
        <v>8</v>
      </c>
      <c r="F20" s="27">
        <v>5</v>
      </c>
      <c r="G20" s="27">
        <v>2</v>
      </c>
      <c r="H20" s="27">
        <v>0</v>
      </c>
      <c r="I20" s="27">
        <v>1</v>
      </c>
      <c r="J20" s="25">
        <f t="shared" si="0"/>
        <v>0</v>
      </c>
    </row>
    <row r="21" spans="1:10" ht="32.25" customHeight="1">
      <c r="A21" s="74" t="s">
        <v>28</v>
      </c>
      <c r="B21" s="75"/>
      <c r="C21" s="75"/>
      <c r="D21" s="30">
        <v>0</v>
      </c>
      <c r="E21" s="13">
        <f t="shared" si="1"/>
        <v>155</v>
      </c>
      <c r="F21" s="27">
        <v>68</v>
      </c>
      <c r="G21" s="27">
        <v>32</v>
      </c>
      <c r="H21" s="27">
        <v>25</v>
      </c>
      <c r="I21" s="27">
        <v>30</v>
      </c>
      <c r="J21" s="25">
        <f t="shared" si="0"/>
        <v>0</v>
      </c>
    </row>
    <row r="22" spans="1:10" ht="35.25" customHeight="1" thickBot="1">
      <c r="A22" s="108" t="s">
        <v>29</v>
      </c>
      <c r="B22" s="109"/>
      <c r="C22" s="109"/>
      <c r="D22" s="31">
        <v>0</v>
      </c>
      <c r="E22" s="14">
        <f t="shared" si="1"/>
        <v>16</v>
      </c>
      <c r="F22" s="27">
        <v>10</v>
      </c>
      <c r="G22" s="27">
        <v>4</v>
      </c>
      <c r="H22" s="27">
        <v>0</v>
      </c>
      <c r="I22" s="27">
        <v>2</v>
      </c>
      <c r="J22" s="25">
        <f t="shared" si="0"/>
        <v>0</v>
      </c>
    </row>
    <row r="23" spans="1:10" ht="15">
      <c r="A23" s="15"/>
      <c r="B23" s="16"/>
      <c r="C23" s="16"/>
      <c r="D23" s="16"/>
      <c r="E23" s="17"/>
      <c r="F23" s="52" t="s">
        <v>49</v>
      </c>
      <c r="G23" s="53"/>
      <c r="H23" s="53"/>
      <c r="I23" s="54"/>
      <c r="J23" s="28">
        <f>($D$17*F17)+($D$18*F18)+($D$19*F19)+($D$20*F20)+($D$21*F21)+($D$22*F22)</f>
        <v>0</v>
      </c>
    </row>
    <row r="24" spans="1:10" ht="15">
      <c r="A24" s="15"/>
      <c r="B24" s="16"/>
      <c r="C24" s="16"/>
      <c r="D24" s="16"/>
      <c r="E24" s="17"/>
      <c r="F24" s="52" t="s">
        <v>48</v>
      </c>
      <c r="G24" s="53"/>
      <c r="H24" s="53"/>
      <c r="I24" s="54"/>
      <c r="J24" s="28">
        <f>($D$17*G17)+($D$18*G18)+($D$19*G19)+($D$20*G20)+($D$21*G21)+($D$22*G22)</f>
        <v>0</v>
      </c>
    </row>
    <row r="25" spans="1:10" ht="15">
      <c r="A25" s="15"/>
      <c r="B25" s="16"/>
      <c r="C25" s="16"/>
      <c r="D25" s="16"/>
      <c r="E25" s="17"/>
      <c r="F25" s="52" t="s">
        <v>46</v>
      </c>
      <c r="G25" s="53"/>
      <c r="H25" s="53"/>
      <c r="I25" s="54"/>
      <c r="J25" s="28">
        <f>($D$17*H17)+($D$18*H18)+($D$19*H19)+($D$20*H20)+($D$21*H21)+($D$22*H22)</f>
        <v>0</v>
      </c>
    </row>
    <row r="26" spans="1:10" ht="15">
      <c r="A26" s="15"/>
      <c r="B26" s="16"/>
      <c r="C26" s="16"/>
      <c r="D26" s="16"/>
      <c r="E26" s="17"/>
      <c r="F26" s="52" t="s">
        <v>47</v>
      </c>
      <c r="G26" s="53"/>
      <c r="H26" s="53"/>
      <c r="I26" s="54"/>
      <c r="J26" s="28">
        <f>($D$17*I17)+($D$18*I18)+($D$19*I19)+($D$20*I20)+($D$21*I21)+($D$22*I22)</f>
        <v>0</v>
      </c>
    </row>
    <row r="27" spans="1:10" ht="15">
      <c r="A27" s="15"/>
      <c r="B27" s="16"/>
      <c r="C27" s="16"/>
      <c r="D27" s="16"/>
      <c r="E27" s="17"/>
      <c r="F27" s="82"/>
      <c r="G27" s="83"/>
      <c r="H27" s="83"/>
      <c r="I27" s="83"/>
      <c r="J27" s="84"/>
    </row>
    <row r="28" spans="1:12" ht="15">
      <c r="A28" s="18"/>
      <c r="B28" s="19"/>
      <c r="C28" s="19"/>
      <c r="D28" s="19"/>
      <c r="E28" s="20"/>
      <c r="F28" s="76" t="s">
        <v>30</v>
      </c>
      <c r="G28" s="77"/>
      <c r="H28" s="77"/>
      <c r="I28" s="78"/>
      <c r="J28" s="32">
        <f>SUM(J23:J26)</f>
        <v>0</v>
      </c>
      <c r="L28" s="21"/>
    </row>
    <row r="29" spans="1:10" ht="15.75" thickBot="1">
      <c r="A29" s="22"/>
      <c r="B29" s="23"/>
      <c r="C29" s="23"/>
      <c r="D29" s="23"/>
      <c r="E29" s="24"/>
      <c r="F29" s="79" t="s">
        <v>31</v>
      </c>
      <c r="G29" s="80"/>
      <c r="H29" s="80"/>
      <c r="I29" s="81"/>
      <c r="J29" s="33">
        <f>J28*1.21</f>
        <v>0</v>
      </c>
    </row>
    <row r="30" spans="1:10" ht="15.75" thickBot="1">
      <c r="A30" s="37" t="s">
        <v>32</v>
      </c>
      <c r="B30" s="38"/>
      <c r="C30" s="38"/>
      <c r="D30" s="38"/>
      <c r="E30" s="38"/>
      <c r="F30" s="39"/>
      <c r="G30" s="39"/>
      <c r="H30" s="39"/>
      <c r="I30" s="39"/>
      <c r="J30" s="40"/>
    </row>
    <row r="31" spans="1:10" ht="15">
      <c r="A31" s="41" t="s">
        <v>33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0" ht="15">
      <c r="A32" s="44" t="s">
        <v>34</v>
      </c>
      <c r="B32" s="45"/>
      <c r="C32" s="45"/>
      <c r="D32" s="45"/>
      <c r="E32" s="45"/>
      <c r="F32" s="45"/>
      <c r="G32" s="45"/>
      <c r="H32" s="45"/>
      <c r="I32" s="45"/>
      <c r="J32" s="46"/>
    </row>
    <row r="33" spans="1:10" ht="30.75" customHeight="1">
      <c r="A33" s="49" t="s">
        <v>35</v>
      </c>
      <c r="B33" s="50"/>
      <c r="C33" s="50"/>
      <c r="D33" s="50"/>
      <c r="E33" s="50"/>
      <c r="F33" s="50"/>
      <c r="G33" s="50"/>
      <c r="H33" s="50"/>
      <c r="I33" s="50"/>
      <c r="J33" s="51"/>
    </row>
    <row r="34" spans="1:10" ht="30" customHeight="1">
      <c r="A34" s="49" t="s">
        <v>36</v>
      </c>
      <c r="B34" s="50"/>
      <c r="C34" s="50"/>
      <c r="D34" s="50"/>
      <c r="E34" s="50"/>
      <c r="F34" s="50"/>
      <c r="G34" s="50"/>
      <c r="H34" s="50"/>
      <c r="I34" s="50"/>
      <c r="J34" s="51"/>
    </row>
    <row r="35" spans="1:10" ht="48.75" customHeight="1">
      <c r="A35" s="49" t="s">
        <v>37</v>
      </c>
      <c r="B35" s="50"/>
      <c r="C35" s="50"/>
      <c r="D35" s="50"/>
      <c r="E35" s="50"/>
      <c r="F35" s="50"/>
      <c r="G35" s="50"/>
      <c r="H35" s="50"/>
      <c r="I35" s="50"/>
      <c r="J35" s="51"/>
    </row>
    <row r="36" spans="1:10" ht="37.5" customHeight="1">
      <c r="A36" s="49" t="s">
        <v>38</v>
      </c>
      <c r="B36" s="50"/>
      <c r="C36" s="50"/>
      <c r="D36" s="50"/>
      <c r="E36" s="50"/>
      <c r="F36" s="50"/>
      <c r="G36" s="50"/>
      <c r="H36" s="50"/>
      <c r="I36" s="50"/>
      <c r="J36" s="51"/>
    </row>
    <row r="37" spans="1:10" ht="39" customHeight="1" thickBot="1">
      <c r="A37" s="35" t="s">
        <v>39</v>
      </c>
      <c r="B37" s="47"/>
      <c r="C37" s="47"/>
      <c r="D37" s="36" t="s">
        <v>50</v>
      </c>
      <c r="E37" s="47"/>
      <c r="F37" s="47"/>
      <c r="G37" s="47"/>
      <c r="H37" s="47"/>
      <c r="I37" s="47"/>
      <c r="J37" s="48"/>
    </row>
  </sheetData>
  <sheetProtection algorithmName="SHA-512" hashValue="JORA4FcfyeHFW+jTHqm9pdJNgJVA3AqQE7oeF8pG7pioXxThrB+0s93W0YjDxfYcIbVpD/0z0Jl+Pz0YcRpBqA==" saltValue="wnk43NnRlOUVq5m+EX409A==" spinCount="100000" sheet="1" objects="1" scenarios="1" selectLockedCells="1"/>
  <mergeCells count="40">
    <mergeCell ref="F28:I28"/>
    <mergeCell ref="F29:I29"/>
    <mergeCell ref="F27:J27"/>
    <mergeCell ref="E11:I11"/>
    <mergeCell ref="E6:I6"/>
    <mergeCell ref="E8:I8"/>
    <mergeCell ref="A9:J9"/>
    <mergeCell ref="B10:J10"/>
    <mergeCell ref="B11:D11"/>
    <mergeCell ref="B12:J12"/>
    <mergeCell ref="A18:C18"/>
    <mergeCell ref="A15:J15"/>
    <mergeCell ref="B13:J13"/>
    <mergeCell ref="B14:C14"/>
    <mergeCell ref="E14:J14"/>
    <mergeCell ref="A22:C22"/>
    <mergeCell ref="F23:I23"/>
    <mergeCell ref="F24:I24"/>
    <mergeCell ref="F25:I25"/>
    <mergeCell ref="F26:I26"/>
    <mergeCell ref="A2:J2"/>
    <mergeCell ref="A3:J3"/>
    <mergeCell ref="A4:J4"/>
    <mergeCell ref="B6:D6"/>
    <mergeCell ref="B7:J7"/>
    <mergeCell ref="B5:J5"/>
    <mergeCell ref="A16:C16"/>
    <mergeCell ref="A17:C17"/>
    <mergeCell ref="A19:C19"/>
    <mergeCell ref="A20:C20"/>
    <mergeCell ref="A21:C21"/>
    <mergeCell ref="A30:J30"/>
    <mergeCell ref="A31:J31"/>
    <mergeCell ref="A32:J32"/>
    <mergeCell ref="B37:C37"/>
    <mergeCell ref="E37:J37"/>
    <mergeCell ref="A33:J33"/>
    <mergeCell ref="A34:J34"/>
    <mergeCell ref="A35:J35"/>
    <mergeCell ref="A36:J3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F45CB2-FFE3-4451-A097-60B95B294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e57367a-0a21-4abb-b32d-fa34fd2c0d64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dcterms:created xsi:type="dcterms:W3CDTF">2020-05-29T09:51:51Z</dcterms:created>
  <dcterms:modified xsi:type="dcterms:W3CDTF">2022-04-01T10:53:27Z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