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SLUŽBY\Most 180-014, Starý Plzenec - diagnostický průzkum\"/>
    </mc:Choice>
  </mc:AlternateContent>
  <bookViews>
    <workbookView xWindow="0" yWindow="0" windowWidth="28800" windowHeight="11730"/>
  </bookViews>
  <sheets>
    <sheet name="příloha 7" sheetId="3" r:id="rId1"/>
  </sheets>
  <definedNames>
    <definedName name="_xlnm.Print_Titles" localSheetId="0">'příloha 7'!$6:$6</definedName>
    <definedName name="_xlnm.Print_Area" localSheetId="0">'příloha 7'!$A$3:$F$37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32" i="3" l="1"/>
  <c r="F30" i="3"/>
  <c r="F29" i="3"/>
  <c r="F28" i="3"/>
  <c r="F27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33" i="3" l="1"/>
  <c r="F34" i="3" l="1"/>
  <c r="F35" i="3" s="1"/>
  <c r="A9" i="3" l="1"/>
  <c r="A10" i="3" s="1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11" i="3"/>
  <c r="A23" i="3" l="1"/>
  <c r="A24" i="3" s="1"/>
  <c r="A25" i="3" s="1"/>
  <c r="A27" i="3" s="1"/>
  <c r="A28" i="3" s="1"/>
  <c r="A29" i="3" s="1"/>
  <c r="A30" i="3" s="1"/>
  <c r="A32" i="3" s="1"/>
</calcChain>
</file>

<file path=xl/sharedStrings.xml><?xml version="1.0" encoding="utf-8"?>
<sst xmlns="http://schemas.openxmlformats.org/spreadsheetml/2006/main" count="65" uniqueCount="50">
  <si>
    <t>pol.</t>
  </si>
  <si>
    <t>Název dílčí činnosti</t>
  </si>
  <si>
    <t>Diagnostický průzkum</t>
  </si>
  <si>
    <t>Měření hloubky karbonatace</t>
  </si>
  <si>
    <t xml:space="preserve">Korozní potenciálová mapa betonářské výztuže podle ASTM C 876-09 </t>
  </si>
  <si>
    <t>Pojízdná laboratoř</t>
  </si>
  <si>
    <t>Korozní posudek předpínací výztuže v kanálku s fotodokumentací, korozním specialistou, v destruktivní sondě + stav injektážní malty</t>
  </si>
  <si>
    <t>Zpracování výstupů</t>
  </si>
  <si>
    <t>Vyhodnocení průzkumu, zákres do výkresů (schéma poškození, průsaků atd.), stanovení příčin závad včetně všech závad z prohlídky</t>
  </si>
  <si>
    <t>Vypracování protokolu o provedeném průzkumu</t>
  </si>
  <si>
    <t>Reprografie</t>
  </si>
  <si>
    <t>Měření tl. krycí bet. vrstvy a ověření polohy polohy předpínací výztuže NK</t>
  </si>
  <si>
    <t>Technické zpřístupnění pro prohlídku a provedení zkoušek a měření (žebřík, lešení, mobilní plošina, mostní prohlížečka)</t>
  </si>
  <si>
    <t>Ověření stavu předpínací výztuže NK - měření průměru a velikosti oslabení profilu a porovnání s dokumentací</t>
  </si>
  <si>
    <t>Výpočet zatížitelnosti</t>
  </si>
  <si>
    <t>Statika</t>
  </si>
  <si>
    <t>Zajištění DIO a DIR</t>
  </si>
  <si>
    <t>Ověření přítomnosti chloridových iontů</t>
  </si>
  <si>
    <t>Návrh doporučení pro příští průzkumy, opravy, projekty, aj., sestavení Plánu správy a sledování mostu</t>
  </si>
  <si>
    <t>A</t>
  </si>
  <si>
    <t>C</t>
  </si>
  <si>
    <t>Příprava průzkumu - shromáždění a analýza dostupné dokumentace, prohlídek, průzkumů, dle velikosti mostu zpracování plánu průzkumu aj.</t>
  </si>
  <si>
    <t>Odběr vývrtů DN100, délka do 500 mm vč.odborné reprofilace otvoru pro vyjmutí vzorku sanačními originálními hmotami dle TP a TL výrobce hmoty</t>
  </si>
  <si>
    <t>Prohlídka dutin předpjatých nosníků včetně vrtaného prostupu pro snímací zařízení</t>
  </si>
  <si>
    <t>Zpřístupnění skryté komory mostu ro fyzickou prohlídku vnitřních protstor NK</t>
  </si>
  <si>
    <t>Odběr vývrtů DN150, délka do 200 mm vč.odborné reprofilace otvoru pro vyjmutí vzorku sanačními originálními hmotami dle TP a TL výrobce hmoty</t>
  </si>
  <si>
    <t>Laboratorní zkouška objemové hmotnosti, nasákavosti a pevnosti betonu v tlaku na odebraných vývrtech DN100 včetně popisu vývrtů</t>
  </si>
  <si>
    <t>Laboratorní zkouška odolnosti betonu vůči vlivu prostředí na odebraných vývrtech DN150 včetně popisu vývrtů</t>
  </si>
  <si>
    <t>Stanovení pevnosti v tahu povrchové vrstvy (odtrhová zkouška) betonu dle ČSN 73 6242</t>
  </si>
  <si>
    <t>B</t>
  </si>
  <si>
    <t>Ověření stavu betonářské výztuže SS - měření průměru a velikosti oslabení profilu a porovnání s dokumentací</t>
  </si>
  <si>
    <t>Protokol návrhu rozsahu diagnostického průzkumu předpínací výztuže v rámci MPM</t>
  </si>
  <si>
    <t>návrh četnosti četnost jednotek [počet zk.m.]</t>
  </si>
  <si>
    <t>Návrhu rozsahu diagnostického průzkumu předpínací výztuže</t>
  </si>
  <si>
    <t>most ev.č. 180-014</t>
  </si>
  <si>
    <t>cena za jednotku [Kč]</t>
  </si>
  <si>
    <t>Celkem [Kč]</t>
  </si>
  <si>
    <t>jednotka</t>
  </si>
  <si>
    <t>hod</t>
  </si>
  <si>
    <t>ks</t>
  </si>
  <si>
    <t>sada</t>
  </si>
  <si>
    <t>zk.m.</t>
  </si>
  <si>
    <t>vzorek</t>
  </si>
  <si>
    <t>km</t>
  </si>
  <si>
    <t>den</t>
  </si>
  <si>
    <t>paré</t>
  </si>
  <si>
    <t>celková cena [Kč]</t>
  </si>
  <si>
    <t>DPH 21% [Kč]</t>
  </si>
  <si>
    <t>celkeová cena včetně DPH [Kč]</t>
  </si>
  <si>
    <t>Příloha č.3 ZD/příloha č.1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</si>
</sst>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20"/>
      <name val="Calibri"/>
      <family val="2"/>
      <charset val="238"/>
    </font>
    <font>
      <b/>
      <sz val="16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2" fillId="0" borderId="0" xfId="0" applyFont="1" applyFill="1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/>
    <xf numFmtId="0" fontId="8" fillId="3" borderId="2" xfId="0" applyFont="1" applyFill="1" applyBorder="1"/>
    <xf numFmtId="0" fontId="1" fillId="3" borderId="5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3" fontId="1" fillId="3" borderId="5" xfId="0" applyNumberFormat="1" applyFont="1" applyFill="1" applyBorder="1" applyAlignment="1">
      <alignment horizontal="center"/>
    </xf>
    <xf numFmtId="3" fontId="1" fillId="3" borderId="9" xfId="0" applyNumberFormat="1" applyFont="1" applyFill="1" applyBorder="1" applyAlignment="1">
      <alignment horizontal="center"/>
    </xf>
    <xf numFmtId="0" fontId="9" fillId="0" borderId="0" xfId="0" applyFont="1"/>
    <xf numFmtId="0" fontId="6" fillId="0" borderId="1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4" fillId="0" borderId="2" xfId="0" applyFont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/>
    </xf>
    <xf numFmtId="0" fontId="4" fillId="0" borderId="16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Continuous" vertical="center"/>
    </xf>
    <xf numFmtId="164" fontId="5" fillId="5" borderId="17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Continuous" vertical="center"/>
    </xf>
    <xf numFmtId="165" fontId="1" fillId="3" borderId="10" xfId="0" applyNumberFormat="1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0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8" fillId="5" borderId="14" xfId="0" applyFont="1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0" fillId="0" borderId="0" xfId="0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5"/>
  <sheetViews>
    <sheetView tabSelected="1" workbookViewId="0">
      <selection activeCell="A5" sqref="A5:F5"/>
    </sheetView>
  </sheetViews>
  <sheetFormatPr defaultRowHeight="14.25" x14ac:dyDescent="0.2"/>
  <cols>
    <col min="1" max="1" width="4.7109375" style="3" customWidth="1"/>
    <col min="2" max="2" width="60.7109375" style="3" customWidth="1"/>
    <col min="3" max="5" width="8.7109375" style="3" customWidth="1"/>
    <col min="6" max="6" width="20.5703125" style="4" customWidth="1"/>
    <col min="7" max="7" width="8.5703125" style="2" bestFit="1" customWidth="1"/>
    <col min="8" max="8" width="8" style="2" bestFit="1" customWidth="1"/>
    <col min="9" max="9" width="5.7109375" style="2" customWidth="1"/>
    <col min="10" max="10" width="9.140625" style="2"/>
    <col min="11" max="11" width="9.140625" style="3"/>
    <col min="12" max="12" width="4.140625" style="3" customWidth="1"/>
    <col min="13" max="14" width="9.140625" style="3"/>
    <col min="15" max="15" width="3.7109375" style="3" customWidth="1"/>
    <col min="16" max="17" width="9.140625" style="3"/>
    <col min="18" max="18" width="3.7109375" style="3" customWidth="1"/>
    <col min="19" max="20" width="9.140625" style="3"/>
    <col min="21" max="21" width="3.5703125" style="3" customWidth="1"/>
    <col min="22" max="23" width="9.140625" style="3"/>
    <col min="24" max="24" width="3" style="3" customWidth="1"/>
    <col min="25" max="26" width="9.140625" style="3"/>
    <col min="27" max="27" width="4" style="3" customWidth="1"/>
    <col min="28" max="16384" width="9.140625" style="3"/>
  </cols>
  <sheetData>
    <row r="1" spans="1:38" ht="15" x14ac:dyDescent="0.25">
      <c r="A1" s="43" t="s">
        <v>49</v>
      </c>
      <c r="B1" s="44"/>
      <c r="C1" s="44"/>
      <c r="D1" s="44"/>
      <c r="E1" s="44"/>
      <c r="F1" s="44"/>
    </row>
    <row r="2" spans="1:38" ht="15" x14ac:dyDescent="0.25">
      <c r="A2" s="45"/>
      <c r="B2" s="46"/>
      <c r="C2" s="46"/>
      <c r="D2" s="46"/>
      <c r="E2" s="46"/>
      <c r="F2" s="46"/>
    </row>
    <row r="3" spans="1:38" ht="26.25" x14ac:dyDescent="0.4">
      <c r="A3" s="11" t="s">
        <v>34</v>
      </c>
    </row>
    <row r="4" spans="1:38" ht="39.950000000000003" customHeight="1" thickBot="1" x14ac:dyDescent="0.4">
      <c r="A4" s="37" t="s">
        <v>33</v>
      </c>
      <c r="B4" s="38"/>
      <c r="C4" s="38"/>
      <c r="D4" s="38"/>
      <c r="E4" s="38"/>
      <c r="F4" s="38"/>
    </row>
    <row r="5" spans="1:38" ht="36.75" customHeight="1" thickBot="1" x14ac:dyDescent="0.3">
      <c r="A5" s="34" t="s">
        <v>31</v>
      </c>
      <c r="B5" s="35"/>
      <c r="C5" s="35"/>
      <c r="D5" s="35"/>
      <c r="E5" s="35"/>
      <c r="F5" s="3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93" customHeight="1" thickBot="1" x14ac:dyDescent="0.25">
      <c r="A6" s="26" t="s">
        <v>0</v>
      </c>
      <c r="B6" s="27" t="s">
        <v>1</v>
      </c>
      <c r="C6" s="27" t="s">
        <v>37</v>
      </c>
      <c r="D6" s="12" t="s">
        <v>32</v>
      </c>
      <c r="E6" s="12" t="s">
        <v>35</v>
      </c>
      <c r="F6" s="28" t="s">
        <v>36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x14ac:dyDescent="0.2">
      <c r="A7" s="14" t="s">
        <v>19</v>
      </c>
      <c r="B7" s="7" t="s">
        <v>2</v>
      </c>
      <c r="C7" s="7"/>
      <c r="D7" s="9"/>
      <c r="E7" s="13"/>
      <c r="F7" s="1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30" customHeight="1" x14ac:dyDescent="0.2">
      <c r="A8" s="25">
        <v>1</v>
      </c>
      <c r="B8" s="16" t="s">
        <v>21</v>
      </c>
      <c r="C8" s="22" t="s">
        <v>38</v>
      </c>
      <c r="D8" s="22">
        <v>10</v>
      </c>
      <c r="E8" s="29">
        <v>0</v>
      </c>
      <c r="F8" s="31">
        <f>+D8*E8</f>
        <v>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39.950000000000003" customHeight="1" x14ac:dyDescent="0.2">
      <c r="A9" s="25">
        <f>1+A8</f>
        <v>2</v>
      </c>
      <c r="B9" s="16" t="s">
        <v>22</v>
      </c>
      <c r="C9" s="22" t="s">
        <v>39</v>
      </c>
      <c r="D9" s="22">
        <v>4</v>
      </c>
      <c r="E9" s="29">
        <v>0</v>
      </c>
      <c r="F9" s="32">
        <f>+D9*E9</f>
        <v>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30" customHeight="1" x14ac:dyDescent="0.2">
      <c r="A10" s="25">
        <f t="shared" ref="A10:A25" si="0">1+A9</f>
        <v>3</v>
      </c>
      <c r="B10" s="16" t="s">
        <v>26</v>
      </c>
      <c r="C10" s="22" t="s">
        <v>40</v>
      </c>
      <c r="D10" s="22">
        <v>4</v>
      </c>
      <c r="E10" s="29">
        <v>0</v>
      </c>
      <c r="F10" s="32">
        <f t="shared" ref="F10:F32" si="1">+D10*E10</f>
        <v>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39.950000000000003" customHeight="1" x14ac:dyDescent="0.2">
      <c r="A11" s="25">
        <f>1+A10</f>
        <v>4</v>
      </c>
      <c r="B11" s="16" t="s">
        <v>25</v>
      </c>
      <c r="C11" s="22" t="s">
        <v>39</v>
      </c>
      <c r="D11" s="22">
        <v>4</v>
      </c>
      <c r="E11" s="29">
        <v>0</v>
      </c>
      <c r="F11" s="32">
        <f t="shared" si="1"/>
        <v>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30" customHeight="1" x14ac:dyDescent="0.2">
      <c r="A12" s="25">
        <f t="shared" si="0"/>
        <v>5</v>
      </c>
      <c r="B12" s="16" t="s">
        <v>27</v>
      </c>
      <c r="C12" s="22" t="s">
        <v>40</v>
      </c>
      <c r="D12" s="22">
        <v>4</v>
      </c>
      <c r="E12" s="29">
        <v>0</v>
      </c>
      <c r="F12" s="32">
        <f t="shared" si="1"/>
        <v>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30" customHeight="1" x14ac:dyDescent="0.2">
      <c r="A13" s="25">
        <f t="shared" si="0"/>
        <v>6</v>
      </c>
      <c r="B13" s="16" t="s">
        <v>28</v>
      </c>
      <c r="C13" s="22" t="s">
        <v>41</v>
      </c>
      <c r="D13" s="22">
        <v>8</v>
      </c>
      <c r="E13" s="29">
        <v>0</v>
      </c>
      <c r="F13" s="32">
        <f t="shared" si="1"/>
        <v>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30" customHeight="1" x14ac:dyDescent="0.2">
      <c r="A14" s="25">
        <f t="shared" si="0"/>
        <v>7</v>
      </c>
      <c r="B14" s="16" t="s">
        <v>17</v>
      </c>
      <c r="C14" s="22" t="s">
        <v>42</v>
      </c>
      <c r="D14" s="22">
        <v>30</v>
      </c>
      <c r="E14" s="29">
        <v>0</v>
      </c>
      <c r="F14" s="32">
        <f t="shared" si="1"/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30" customHeight="1" x14ac:dyDescent="0.2">
      <c r="A15" s="25">
        <f t="shared" si="0"/>
        <v>8</v>
      </c>
      <c r="B15" s="17" t="s">
        <v>3</v>
      </c>
      <c r="C15" s="22" t="s">
        <v>41</v>
      </c>
      <c r="D15" s="22">
        <v>4</v>
      </c>
      <c r="E15" s="29">
        <v>0</v>
      </c>
      <c r="F15" s="32">
        <f t="shared" si="1"/>
        <v>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30" customHeight="1" x14ac:dyDescent="0.2">
      <c r="A16" s="25">
        <f t="shared" si="0"/>
        <v>9</v>
      </c>
      <c r="B16" s="17" t="s">
        <v>4</v>
      </c>
      <c r="C16" s="22" t="s">
        <v>38</v>
      </c>
      <c r="D16" s="22">
        <v>20</v>
      </c>
      <c r="E16" s="29">
        <v>0</v>
      </c>
      <c r="F16" s="32">
        <f t="shared" si="1"/>
        <v>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30" customHeight="1" x14ac:dyDescent="0.2">
      <c r="A17" s="25">
        <f t="shared" si="0"/>
        <v>10</v>
      </c>
      <c r="B17" s="17" t="s">
        <v>30</v>
      </c>
      <c r="C17" s="22" t="s">
        <v>41</v>
      </c>
      <c r="D17" s="22">
        <v>4</v>
      </c>
      <c r="E17" s="29">
        <v>0</v>
      </c>
      <c r="F17" s="32">
        <f t="shared" si="1"/>
        <v>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30" customHeight="1" x14ac:dyDescent="0.2">
      <c r="A18" s="25">
        <f t="shared" ref="A18" si="2">1+A17</f>
        <v>11</v>
      </c>
      <c r="B18" s="17" t="s">
        <v>13</v>
      </c>
      <c r="C18" s="22" t="s">
        <v>41</v>
      </c>
      <c r="D18" s="22">
        <v>16</v>
      </c>
      <c r="E18" s="29">
        <v>0</v>
      </c>
      <c r="F18" s="32">
        <f t="shared" si="1"/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30" customHeight="1" x14ac:dyDescent="0.2">
      <c r="A19" s="25">
        <f t="shared" si="0"/>
        <v>12</v>
      </c>
      <c r="B19" s="17" t="s">
        <v>11</v>
      </c>
      <c r="C19" s="22" t="s">
        <v>41</v>
      </c>
      <c r="D19" s="22">
        <v>20</v>
      </c>
      <c r="E19" s="29">
        <v>0</v>
      </c>
      <c r="F19" s="32">
        <f t="shared" si="1"/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30" customHeight="1" x14ac:dyDescent="0.2">
      <c r="A20" s="25">
        <f t="shared" si="0"/>
        <v>13</v>
      </c>
      <c r="B20" s="16" t="s">
        <v>23</v>
      </c>
      <c r="C20" s="22" t="s">
        <v>41</v>
      </c>
      <c r="D20" s="22">
        <v>8</v>
      </c>
      <c r="E20" s="29">
        <v>0</v>
      </c>
      <c r="F20" s="32">
        <f t="shared" si="1"/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30" customHeight="1" x14ac:dyDescent="0.2">
      <c r="A21" s="25">
        <f t="shared" si="0"/>
        <v>14</v>
      </c>
      <c r="B21" s="16" t="s">
        <v>24</v>
      </c>
      <c r="C21" s="22" t="s">
        <v>41</v>
      </c>
      <c r="D21" s="22">
        <v>2</v>
      </c>
      <c r="E21" s="29">
        <v>0</v>
      </c>
      <c r="F21" s="32">
        <f t="shared" si="1"/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30" customHeight="1" x14ac:dyDescent="0.2">
      <c r="A22" s="25">
        <f>1+A21</f>
        <v>15</v>
      </c>
      <c r="B22" s="16" t="s">
        <v>5</v>
      </c>
      <c r="C22" s="22" t="s">
        <v>43</v>
      </c>
      <c r="D22" s="22">
        <v>200</v>
      </c>
      <c r="E22" s="29">
        <v>0</v>
      </c>
      <c r="F22" s="32">
        <f t="shared" si="1"/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s="5" customFormat="1" ht="30" customHeight="1" x14ac:dyDescent="0.2">
      <c r="A23" s="25">
        <f t="shared" si="0"/>
        <v>16</v>
      </c>
      <c r="B23" s="16" t="s">
        <v>12</v>
      </c>
      <c r="C23" s="22" t="s">
        <v>44</v>
      </c>
      <c r="D23" s="22">
        <v>2</v>
      </c>
      <c r="E23" s="29">
        <v>0</v>
      </c>
      <c r="F23" s="32">
        <f t="shared" si="1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30" customHeight="1" x14ac:dyDescent="0.2">
      <c r="A24" s="25">
        <f t="shared" si="0"/>
        <v>17</v>
      </c>
      <c r="B24" s="17" t="s">
        <v>6</v>
      </c>
      <c r="C24" s="22" t="s">
        <v>41</v>
      </c>
      <c r="D24" s="22">
        <v>2</v>
      </c>
      <c r="E24" s="29">
        <v>0</v>
      </c>
      <c r="F24" s="32">
        <f t="shared" si="1"/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30" customHeight="1" x14ac:dyDescent="0.2">
      <c r="A25" s="25">
        <f t="shared" si="0"/>
        <v>18</v>
      </c>
      <c r="B25" s="17" t="s">
        <v>16</v>
      </c>
      <c r="C25" s="22" t="s">
        <v>44</v>
      </c>
      <c r="D25" s="22">
        <v>2</v>
      </c>
      <c r="E25" s="29">
        <v>0</v>
      </c>
      <c r="F25" s="32">
        <f t="shared" si="1"/>
        <v>0</v>
      </c>
    </row>
    <row r="26" spans="1:38" s="2" customFormat="1" ht="15" customHeight="1" x14ac:dyDescent="0.2">
      <c r="A26" s="15" t="s">
        <v>29</v>
      </c>
      <c r="B26" s="8" t="s">
        <v>7</v>
      </c>
      <c r="C26" s="8"/>
      <c r="D26" s="23"/>
      <c r="E26" s="6"/>
      <c r="F26" s="3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" customFormat="1" ht="30" customHeight="1" x14ac:dyDescent="0.2">
      <c r="A27" s="25">
        <f>1+A25</f>
        <v>19</v>
      </c>
      <c r="B27" s="18" t="s">
        <v>8</v>
      </c>
      <c r="C27" s="22" t="s">
        <v>38</v>
      </c>
      <c r="D27" s="22">
        <v>30</v>
      </c>
      <c r="E27" s="29">
        <v>0</v>
      </c>
      <c r="F27" s="32">
        <f t="shared" si="1"/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" customFormat="1" ht="30" customHeight="1" x14ac:dyDescent="0.2">
      <c r="A28" s="25">
        <f t="shared" ref="A28:A30" si="3">1+A27</f>
        <v>20</v>
      </c>
      <c r="B28" s="18" t="s">
        <v>18</v>
      </c>
      <c r="C28" s="22" t="s">
        <v>38</v>
      </c>
      <c r="D28" s="22">
        <v>10</v>
      </c>
      <c r="E28" s="29">
        <v>0</v>
      </c>
      <c r="F28" s="32">
        <f t="shared" si="1"/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" customFormat="1" ht="30" customHeight="1" x14ac:dyDescent="0.2">
      <c r="A29" s="25">
        <f t="shared" si="3"/>
        <v>21</v>
      </c>
      <c r="B29" s="19" t="s">
        <v>9</v>
      </c>
      <c r="C29" s="22" t="s">
        <v>38</v>
      </c>
      <c r="D29" s="22">
        <v>20</v>
      </c>
      <c r="E29" s="29">
        <v>0</v>
      </c>
      <c r="F29" s="32">
        <f t="shared" si="1"/>
        <v>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" customFormat="1" ht="30" customHeight="1" x14ac:dyDescent="0.2">
      <c r="A30" s="25">
        <f t="shared" si="3"/>
        <v>22</v>
      </c>
      <c r="B30" s="20" t="s">
        <v>10</v>
      </c>
      <c r="C30" s="22" t="s">
        <v>45</v>
      </c>
      <c r="D30" s="22">
        <v>3</v>
      </c>
      <c r="E30" s="29">
        <v>0</v>
      </c>
      <c r="F30" s="32">
        <f t="shared" si="1"/>
        <v>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" customFormat="1" ht="15" customHeight="1" x14ac:dyDescent="0.2">
      <c r="A31" s="15" t="s">
        <v>20</v>
      </c>
      <c r="B31" s="8" t="s">
        <v>15</v>
      </c>
      <c r="C31" s="8"/>
      <c r="D31" s="23"/>
      <c r="E31" s="6"/>
      <c r="F31" s="3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" customFormat="1" ht="30" customHeight="1" thickBot="1" x14ac:dyDescent="0.25">
      <c r="A32" s="25">
        <f>1+A30</f>
        <v>23</v>
      </c>
      <c r="B32" s="21" t="s">
        <v>14</v>
      </c>
      <c r="C32" s="22" t="s">
        <v>38</v>
      </c>
      <c r="D32" s="24">
        <v>60</v>
      </c>
      <c r="E32" s="29">
        <v>0</v>
      </c>
      <c r="F32" s="32">
        <f t="shared" si="1"/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10" ht="25.5" customHeight="1" thickBot="1" x14ac:dyDescent="0.25">
      <c r="A33" s="39" t="s">
        <v>46</v>
      </c>
      <c r="B33" s="40"/>
      <c r="C33" s="40"/>
      <c r="D33" s="40"/>
      <c r="E33" s="40"/>
      <c r="F33" s="30">
        <f>SUM(F8:F32)</f>
        <v>0</v>
      </c>
    </row>
    <row r="34" spans="1:10" ht="25.5" customHeight="1" thickBot="1" x14ac:dyDescent="0.25">
      <c r="A34" s="39" t="s">
        <v>47</v>
      </c>
      <c r="B34" s="40"/>
      <c r="C34" s="40"/>
      <c r="D34" s="40"/>
      <c r="E34" s="40"/>
      <c r="F34" s="30">
        <f>+F33*0.21</f>
        <v>0</v>
      </c>
      <c r="G34" s="3"/>
      <c r="H34" s="3"/>
      <c r="I34" s="3"/>
      <c r="J34" s="3"/>
    </row>
    <row r="35" spans="1:10" ht="25.5" customHeight="1" thickBot="1" x14ac:dyDescent="0.25">
      <c r="A35" s="41" t="s">
        <v>48</v>
      </c>
      <c r="B35" s="42"/>
      <c r="C35" s="42"/>
      <c r="D35" s="42"/>
      <c r="E35" s="42"/>
      <c r="F35" s="30">
        <f>+F33+F34</f>
        <v>0</v>
      </c>
      <c r="G35" s="3"/>
      <c r="H35" s="3"/>
      <c r="I35" s="3"/>
      <c r="J35" s="3"/>
    </row>
  </sheetData>
  <mergeCells count="6">
    <mergeCell ref="A1:F1"/>
    <mergeCell ref="A5:F5"/>
    <mergeCell ref="A4:F4"/>
    <mergeCell ref="A33:E33"/>
    <mergeCell ref="A34:E34"/>
    <mergeCell ref="A35:E35"/>
  </mergeCells>
  <printOptions horizontalCentered="1"/>
  <pageMargins left="0.39370078740157483" right="0.23622047244094491" top="0.55118110236220474" bottom="0.55118110236220474" header="0.31496062992125984" footer="0.31496062992125984"/>
  <pageSetup paperSize="9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7</vt:lpstr>
      <vt:lpstr>'příloha 7'!Názvy_tisku</vt:lpstr>
      <vt:lpstr>'příloha 7'!Oblast_tisku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TMI-NTBK</dc:creator>
  <cp:lastModifiedBy>Kvardová Ludmila</cp:lastModifiedBy>
  <cp:lastPrinted>2022-02-24T07:29:01Z</cp:lastPrinted>
  <dcterms:created xsi:type="dcterms:W3CDTF">2019-01-17T12:11:52Z</dcterms:created>
  <dcterms:modified xsi:type="dcterms:W3CDTF">2022-02-24T07:29:09Z</dcterms:modified>
</cp:coreProperties>
</file>